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085" windowHeight="7245" firstSheet="5" activeTab="12"/>
  </bookViews>
  <sheets>
    <sheet name="октябрь" sheetId="1" r:id="rId1"/>
    <sheet name="ноябрь" sheetId="2" r:id="rId2"/>
    <sheet name="декабрь" sheetId="3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2010-2011" sheetId="13" r:id="rId13"/>
  </sheets>
  <definedNames/>
  <calcPr fullCalcOnLoad="1"/>
</workbook>
</file>

<file path=xl/sharedStrings.xml><?xml version="1.0" encoding="utf-8"?>
<sst xmlns="http://schemas.openxmlformats.org/spreadsheetml/2006/main" count="688" uniqueCount="68">
  <si>
    <t>Т/тр</t>
  </si>
  <si>
    <t>Котельные</t>
  </si>
  <si>
    <t>ВДС</t>
  </si>
  <si>
    <t>АНАЛИЗ</t>
  </si>
  <si>
    <t>октябрь</t>
  </si>
  <si>
    <t>ф. "Артемовский"</t>
  </si>
  <si>
    <t>т.р. "Шкотовский"</t>
  </si>
  <si>
    <t>т.р. "Хасанский"</t>
  </si>
  <si>
    <t>ф. "Арсеньевский"</t>
  </si>
  <si>
    <t>т.р. "Арсеньевский"</t>
  </si>
  <si>
    <t>т.р. "Анучинский"</t>
  </si>
  <si>
    <t>т.р. "Чугуевский"</t>
  </si>
  <si>
    <t>т.р. "Яковлевский"</t>
  </si>
  <si>
    <t>ф. "Горноключевской"</t>
  </si>
  <si>
    <t>ф. "Дальнегорский"</t>
  </si>
  <si>
    <t>т.р. "Дальнегорский"</t>
  </si>
  <si>
    <t>т.р. "Кавалеровский"</t>
  </si>
  <si>
    <t>т.р. "Ольгинский"</t>
  </si>
  <si>
    <t>УЭС "Тернейский"</t>
  </si>
  <si>
    <t>ф. "Лесозаводский"</t>
  </si>
  <si>
    <t>т.р. "Лесозаводский"</t>
  </si>
  <si>
    <t>т.р. "Дальнереченский"</t>
  </si>
  <si>
    <t>т.р. "Северный"</t>
  </si>
  <si>
    <t>ф. "Михайловский"</t>
  </si>
  <si>
    <t>т.р. "Михайловский"</t>
  </si>
  <si>
    <t>т.р. "Октябрьский"</t>
  </si>
  <si>
    <t>т.р. "Пограничный"</t>
  </si>
  <si>
    <t>ф. "Находкинский"</t>
  </si>
  <si>
    <t>ф. "Партизанский"</t>
  </si>
  <si>
    <t>т.р. "Партизанский"</t>
  </si>
  <si>
    <t>т.р. "Вл.-Александровский"</t>
  </si>
  <si>
    <t>т.р. "Лазовский"</t>
  </si>
  <si>
    <t>ф. "Спасский"</t>
  </si>
  <si>
    <t>т.р. "Спасский"</t>
  </si>
  <si>
    <t>т.р. "Спасск-1"</t>
  </si>
  <si>
    <t>т.р. "Ханкайский"</t>
  </si>
  <si>
    <t>т.р. "Хорольский"</t>
  </si>
  <si>
    <t>т.р. "Черниговский"</t>
  </si>
  <si>
    <t>Всего по видам отказов:</t>
  </si>
  <si>
    <t>Всего отказов:</t>
  </si>
  <si>
    <t>ХВС</t>
  </si>
  <si>
    <t>ДЭС</t>
  </si>
  <si>
    <t>Наименование</t>
  </si>
  <si>
    <t>Сторонние организации</t>
  </si>
  <si>
    <t>филиала/тепл. района</t>
  </si>
  <si>
    <t>Оборудование КГУП "ПТЭ"</t>
  </si>
  <si>
    <t xml:space="preserve">               причин аварийных ситуаций на оборудовании КГУП "Примтеплоэнерго"</t>
  </si>
  <si>
    <t xml:space="preserve">Эл.энергия </t>
  </si>
  <si>
    <t>Причина отказов</t>
  </si>
  <si>
    <t>ноябрь</t>
  </si>
  <si>
    <t>декабрь</t>
  </si>
  <si>
    <t>январь</t>
  </si>
  <si>
    <t>февраль</t>
  </si>
  <si>
    <t>март</t>
  </si>
  <si>
    <t>июль</t>
  </si>
  <si>
    <t>июнь</t>
  </si>
  <si>
    <t>май</t>
  </si>
  <si>
    <t>август</t>
  </si>
  <si>
    <t>сентябрь</t>
  </si>
  <si>
    <t xml:space="preserve">                            причин аварийных ситуаций на оборудовании КГУП "Примтеплоэнерго"</t>
  </si>
  <si>
    <t>2010 г.</t>
  </si>
  <si>
    <t>2011 г.</t>
  </si>
  <si>
    <t>т.р. "Фокино"</t>
  </si>
  <si>
    <t>т.р. "Артемовский"</t>
  </si>
  <si>
    <t>т.р. "Надеждинский"</t>
  </si>
  <si>
    <t xml:space="preserve">  2010 - 2011 г.г.</t>
  </si>
  <si>
    <t>ВСЕГО</t>
  </si>
  <si>
    <t>апрель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</si>
</sst>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8.25"/>
      <color indexed="8"/>
      <name val="Arial Cyr"/>
      <family val="0"/>
    </font>
    <font>
      <sz val="2.5"/>
      <color indexed="8"/>
      <name val="Arial Cyr"/>
      <family val="0"/>
    </font>
    <font>
      <sz val="2.3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2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3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/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/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/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/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/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/>
            </c:numRef>
          </c:val>
        </c:ser>
        <c:overlap val="-20"/>
        <c:axId val="62058156"/>
        <c:axId val="21652493"/>
      </c:barChart>
      <c:catAx>
        <c:axId val="62058156"/>
        <c:scaling>
          <c:orientation val="minMax"/>
        </c:scaling>
        <c:axPos val="b"/>
        <c:delete val="1"/>
        <c:majorTickMark val="out"/>
        <c:minorTickMark val="none"/>
        <c:tickLblPos val="none"/>
        <c:crossAx val="21652493"/>
        <c:crosses val="autoZero"/>
        <c:auto val="1"/>
        <c:lblOffset val="100"/>
        <c:tickLblSkip val="1"/>
        <c:noMultiLvlLbl val="0"/>
      </c:catAx>
      <c:valAx>
        <c:axId val="2165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8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42736454"/>
        <c:axId val="49083767"/>
      </c:barChart>
      <c:catAx>
        <c:axId val="42736454"/>
        <c:scaling>
          <c:orientation val="minMax"/>
        </c:scaling>
        <c:axPos val="b"/>
        <c:delete val="1"/>
        <c:majorTickMark val="out"/>
        <c:minorTickMark val="none"/>
        <c:tickLblPos val="none"/>
        <c:crossAx val="49083767"/>
        <c:crosses val="autoZero"/>
        <c:auto val="1"/>
        <c:lblOffset val="100"/>
        <c:tickLblSkip val="1"/>
        <c:noMultiLvlLbl val="0"/>
      </c:catAx>
      <c:valAx>
        <c:axId val="4908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декабрь!$B$6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декабрь!$B$43</c:f>
              <c:numCache/>
            </c:numRef>
          </c:val>
        </c:ser>
        <c:ser>
          <c:idx val="1"/>
          <c:order val="1"/>
          <c:tx>
            <c:strRef>
              <c:f>декабрь!$C$6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декабрь!$C$43</c:f>
              <c:numCache/>
            </c:numRef>
          </c:val>
        </c:ser>
        <c:ser>
          <c:idx val="2"/>
          <c:order val="2"/>
          <c:tx>
            <c:strRef>
              <c:f>декабрь!$D$6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декабрь!$D$43</c:f>
              <c:numCache/>
            </c:numRef>
          </c:val>
        </c:ser>
        <c:ser>
          <c:idx val="3"/>
          <c:order val="3"/>
          <c:tx>
            <c:strRef>
              <c:f>декабрь!$E$6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декабрь!$E$43</c:f>
              <c:numCache/>
            </c:numRef>
          </c:val>
        </c:ser>
        <c:ser>
          <c:idx val="4"/>
          <c:order val="4"/>
          <c:tx>
            <c:strRef>
              <c:f>декабрь!$F$6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декабрь!$F$43</c:f>
              <c:numCache/>
            </c:numRef>
          </c:val>
        </c:ser>
        <c:ser>
          <c:idx val="5"/>
          <c:order val="5"/>
          <c:tx>
            <c:strRef>
              <c:f>декабрь!$G$6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декабрь!$G$43</c:f>
              <c:numCache/>
            </c:numRef>
          </c:val>
        </c:ser>
        <c:overlap val="-20"/>
        <c:axId val="39100720"/>
        <c:axId val="16362161"/>
      </c:barChart>
      <c:catAx>
        <c:axId val="39100720"/>
        <c:scaling>
          <c:orientation val="minMax"/>
        </c:scaling>
        <c:axPos val="b"/>
        <c:delete val="1"/>
        <c:majorTickMark val="out"/>
        <c:minorTickMark val="none"/>
        <c:tickLblPos val="none"/>
        <c:crossAx val="16362161"/>
        <c:crosses val="autoZero"/>
        <c:auto val="1"/>
        <c:lblOffset val="100"/>
        <c:tickLblSkip val="1"/>
        <c:noMultiLvlLbl val="0"/>
      </c:catAx>
      <c:valAx>
        <c:axId val="163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0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13041722"/>
        <c:axId val="50266635"/>
      </c:barChart>
      <c:cat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6635"/>
        <c:crosses val="autoZero"/>
        <c:auto val="1"/>
        <c:lblOffset val="100"/>
        <c:tickLblSkip val="1"/>
        <c:noMultiLvlLbl val="0"/>
      </c:catAx>
      <c:valAx>
        <c:axId val="50266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49746532"/>
        <c:axId val="45065605"/>
      </c:bar3DChart>
      <c:catAx>
        <c:axId val="4974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5065605"/>
        <c:crosses val="autoZero"/>
        <c:auto val="0"/>
        <c:lblOffset val="100"/>
        <c:tickLblSkip val="1"/>
        <c:noMultiLvlLbl val="0"/>
      </c:catAx>
      <c:valAx>
        <c:axId val="4506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46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37262"/>
        <c:axId val="26435359"/>
      </c:bar3DChart>
      <c:catAx>
        <c:axId val="293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6435359"/>
        <c:crosses val="autoZero"/>
        <c:auto val="0"/>
        <c:lblOffset val="100"/>
        <c:tickLblSkip val="1"/>
        <c:noMultiLvlLbl val="0"/>
      </c:catAx>
      <c:valAx>
        <c:axId val="2643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36591640"/>
        <c:axId val="60889305"/>
      </c:barChart>
      <c:catAx>
        <c:axId val="36591640"/>
        <c:scaling>
          <c:orientation val="minMax"/>
        </c:scaling>
        <c:axPos val="b"/>
        <c:delete val="1"/>
        <c:majorTickMark val="out"/>
        <c:minorTickMark val="none"/>
        <c:tickLblPos val="none"/>
        <c:crossAx val="60889305"/>
        <c:crosses val="autoZero"/>
        <c:auto val="1"/>
        <c:lblOffset val="100"/>
        <c:tickLblSkip val="1"/>
        <c:noMultiLvlLbl val="0"/>
      </c:catAx>
      <c:valAx>
        <c:axId val="608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1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январь!$B$6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январь!$B$43</c:f>
              <c:numCache/>
            </c:numRef>
          </c:val>
        </c:ser>
        <c:ser>
          <c:idx val="1"/>
          <c:order val="1"/>
          <c:tx>
            <c:strRef>
              <c:f>январь!$C$6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январь!$C$43</c:f>
              <c:numCache/>
            </c:numRef>
          </c:val>
        </c:ser>
        <c:ser>
          <c:idx val="2"/>
          <c:order val="2"/>
          <c:tx>
            <c:strRef>
              <c:f>январь!$D$6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январь!$D$43</c:f>
              <c:numCache/>
            </c:numRef>
          </c:val>
        </c:ser>
        <c:ser>
          <c:idx val="3"/>
          <c:order val="3"/>
          <c:tx>
            <c:strRef>
              <c:f>январь!$E$6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январь!$E$43</c:f>
              <c:numCache/>
            </c:numRef>
          </c:val>
        </c:ser>
        <c:ser>
          <c:idx val="4"/>
          <c:order val="4"/>
          <c:tx>
            <c:strRef>
              <c:f>январь!$F$6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январь!$F$43</c:f>
              <c:numCache/>
            </c:numRef>
          </c:val>
        </c:ser>
        <c:ser>
          <c:idx val="5"/>
          <c:order val="5"/>
          <c:tx>
            <c:strRef>
              <c:f>январь!$G$6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январь!$G$43</c:f>
              <c:numCache/>
            </c:numRef>
          </c:val>
        </c:ser>
        <c:overlap val="-20"/>
        <c:axId val="11132834"/>
        <c:axId val="33086643"/>
      </c:barChart>
      <c:catAx>
        <c:axId val="11132834"/>
        <c:scaling>
          <c:orientation val="minMax"/>
        </c:scaling>
        <c:axPos val="b"/>
        <c:delete val="1"/>
        <c:majorTickMark val="out"/>
        <c:minorTickMark val="none"/>
        <c:tickLblPos val="none"/>
        <c:crossAx val="33086643"/>
        <c:crosses val="autoZero"/>
        <c:auto val="1"/>
        <c:lblOffset val="100"/>
        <c:tickLblSkip val="1"/>
        <c:noMultiLvlLbl val="0"/>
      </c:catAx>
      <c:valAx>
        <c:axId val="3308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9344332"/>
        <c:axId val="62772397"/>
      </c:barChart>
      <c:catAx>
        <c:axId val="2934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2397"/>
        <c:crosses val="autoZero"/>
        <c:auto val="1"/>
        <c:lblOffset val="100"/>
        <c:tickLblSkip val="1"/>
        <c:noMultiLvlLbl val="0"/>
      </c:catAx>
      <c:valAx>
        <c:axId val="62772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28080662"/>
        <c:axId val="51399367"/>
      </c:bar3DChart>
      <c:catAx>
        <c:axId val="2808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399367"/>
        <c:crosses val="autoZero"/>
        <c:auto val="0"/>
        <c:lblOffset val="100"/>
        <c:tickLblSkip val="1"/>
        <c:noMultiLvlLbl val="0"/>
      </c:catAx>
      <c:valAx>
        <c:axId val="5139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80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941120"/>
        <c:axId val="2599169"/>
      </c:bar3DChart>
      <c:catAx>
        <c:axId val="599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599169"/>
        <c:crosses val="autoZero"/>
        <c:auto val="0"/>
        <c:lblOffset val="100"/>
        <c:tickLblSkip val="1"/>
        <c:noMultiLvlLbl val="0"/>
      </c:catAx>
      <c:valAx>
        <c:axId val="25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1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60654710"/>
        <c:axId val="9021479"/>
      </c:bar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1479"/>
        <c:crosses val="autoZero"/>
        <c:auto val="1"/>
        <c:lblOffset val="100"/>
        <c:tickLblSkip val="1"/>
        <c:noMultiLvlLbl val="0"/>
      </c:catAx>
      <c:valAx>
        <c:axId val="902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4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23392522"/>
        <c:axId val="9206107"/>
      </c:barChart>
      <c:catAx>
        <c:axId val="23392522"/>
        <c:scaling>
          <c:orientation val="minMax"/>
        </c:scaling>
        <c:axPos val="b"/>
        <c:delete val="1"/>
        <c:majorTickMark val="out"/>
        <c:minorTickMark val="none"/>
        <c:tickLblPos val="none"/>
        <c:crossAx val="9206107"/>
        <c:crosses val="autoZero"/>
        <c:auto val="1"/>
        <c:lblOffset val="100"/>
        <c:tickLblSkip val="1"/>
        <c:noMultiLvlLbl val="0"/>
      </c:catAx>
      <c:valAx>
        <c:axId val="920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2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февраль!$B$6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февраль!$B$43</c:f>
              <c:numCache/>
            </c:numRef>
          </c:val>
        </c:ser>
        <c:ser>
          <c:idx val="1"/>
          <c:order val="1"/>
          <c:tx>
            <c:strRef>
              <c:f>февраль!$C$6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февраль!$C$43</c:f>
              <c:numCache/>
            </c:numRef>
          </c:val>
        </c:ser>
        <c:ser>
          <c:idx val="2"/>
          <c:order val="2"/>
          <c:tx>
            <c:strRef>
              <c:f>февраль!$D$6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февраль!$D$43</c:f>
              <c:numCache/>
            </c:numRef>
          </c:val>
        </c:ser>
        <c:ser>
          <c:idx val="3"/>
          <c:order val="3"/>
          <c:tx>
            <c:strRef>
              <c:f>февраль!$E$6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февраль!$E$43</c:f>
              <c:numCache/>
            </c:numRef>
          </c:val>
        </c:ser>
        <c:ser>
          <c:idx val="4"/>
          <c:order val="4"/>
          <c:tx>
            <c:strRef>
              <c:f>февраль!$F$6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февраль!$F$43</c:f>
              <c:numCache/>
            </c:numRef>
          </c:val>
        </c:ser>
        <c:ser>
          <c:idx val="5"/>
          <c:order val="5"/>
          <c:tx>
            <c:strRef>
              <c:f>февраль!$G$6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февраль!$G$43</c:f>
              <c:numCache/>
            </c:numRef>
          </c:val>
        </c:ser>
        <c:overlap val="-20"/>
        <c:axId val="15746100"/>
        <c:axId val="7497173"/>
      </c:barChart>
      <c:catAx>
        <c:axId val="15746100"/>
        <c:scaling>
          <c:orientation val="minMax"/>
        </c:scaling>
        <c:axPos val="b"/>
        <c:delete val="1"/>
        <c:majorTickMark val="out"/>
        <c:minorTickMark val="none"/>
        <c:tickLblPos val="none"/>
        <c:crossAx val="7497173"/>
        <c:crosses val="autoZero"/>
        <c:auto val="1"/>
        <c:lblOffset val="100"/>
        <c:tickLblSkip val="1"/>
        <c:noMultiLvlLbl val="0"/>
      </c:catAx>
      <c:valAx>
        <c:axId val="749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6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65694"/>
        <c:axId val="3291247"/>
      </c:barChart>
      <c:catAx>
        <c:axId val="3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1247"/>
        <c:crosses val="autoZero"/>
        <c:auto val="1"/>
        <c:lblOffset val="100"/>
        <c:tickLblSkip val="1"/>
        <c:noMultiLvlLbl val="0"/>
      </c:catAx>
      <c:valAx>
        <c:axId val="3291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29621224"/>
        <c:axId val="65264425"/>
      </c:bar3DChart>
      <c:catAx>
        <c:axId val="2962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5264425"/>
        <c:crosses val="autoZero"/>
        <c:auto val="0"/>
        <c:lblOffset val="100"/>
        <c:tickLblSkip val="1"/>
        <c:noMultiLvlLbl val="0"/>
      </c:catAx>
      <c:valAx>
        <c:axId val="65264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1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508914"/>
        <c:axId val="51927043"/>
      </c:bar3DChart>
      <c:catAx>
        <c:axId val="5050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927043"/>
        <c:crosses val="autoZero"/>
        <c:auto val="0"/>
        <c:lblOffset val="100"/>
        <c:tickLblSkip val="1"/>
        <c:noMultiLvlLbl val="0"/>
      </c:catAx>
      <c:valAx>
        <c:axId val="5192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8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64690204"/>
        <c:axId val="45340925"/>
      </c:barChart>
      <c:catAx>
        <c:axId val="64690204"/>
        <c:scaling>
          <c:orientation val="minMax"/>
        </c:scaling>
        <c:axPos val="b"/>
        <c:delete val="1"/>
        <c:majorTickMark val="out"/>
        <c:minorTickMark val="none"/>
        <c:tickLblPos val="none"/>
        <c:crossAx val="45340925"/>
        <c:crosses val="autoZero"/>
        <c:auto val="1"/>
        <c:lblOffset val="100"/>
        <c:tickLblSkip val="1"/>
        <c:noMultiLvlLbl val="0"/>
      </c:catAx>
      <c:valAx>
        <c:axId val="4534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0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март!$B$6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март!$B$43</c:f>
              <c:numCache/>
            </c:numRef>
          </c:val>
        </c:ser>
        <c:ser>
          <c:idx val="1"/>
          <c:order val="1"/>
          <c:tx>
            <c:strRef>
              <c:f>март!$C$6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март!$C$43</c:f>
              <c:numCache/>
            </c:numRef>
          </c:val>
        </c:ser>
        <c:ser>
          <c:idx val="2"/>
          <c:order val="2"/>
          <c:tx>
            <c:strRef>
              <c:f>март!$D$6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март!$D$43</c:f>
              <c:numCache/>
            </c:numRef>
          </c:val>
        </c:ser>
        <c:ser>
          <c:idx val="3"/>
          <c:order val="3"/>
          <c:tx>
            <c:strRef>
              <c:f>март!$E$6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март!$E$43</c:f>
              <c:numCache/>
            </c:numRef>
          </c:val>
        </c:ser>
        <c:ser>
          <c:idx val="4"/>
          <c:order val="4"/>
          <c:tx>
            <c:strRef>
              <c:f>март!$F$6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март!$F$43</c:f>
              <c:numCache/>
            </c:numRef>
          </c:val>
        </c:ser>
        <c:ser>
          <c:idx val="5"/>
          <c:order val="5"/>
          <c:tx>
            <c:strRef>
              <c:f>март!$G$6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март!$G$43</c:f>
              <c:numCache/>
            </c:numRef>
          </c:val>
        </c:ser>
        <c:overlap val="-20"/>
        <c:axId val="5415142"/>
        <c:axId val="48736279"/>
      </c:barChart>
      <c:catAx>
        <c:axId val="5415142"/>
        <c:scaling>
          <c:orientation val="minMax"/>
        </c:scaling>
        <c:axPos val="b"/>
        <c:delete val="1"/>
        <c:majorTickMark val="out"/>
        <c:minorTickMark val="none"/>
        <c:tickLblPos val="none"/>
        <c:crossAx val="48736279"/>
        <c:crosses val="autoZero"/>
        <c:auto val="1"/>
        <c:lblOffset val="100"/>
        <c:tickLblSkip val="1"/>
        <c:noMultiLvlLbl val="0"/>
      </c:catAx>
      <c:valAx>
        <c:axId val="48736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5973328"/>
        <c:axId val="55324497"/>
      </c:bar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4497"/>
        <c:crosses val="autoZero"/>
        <c:auto val="1"/>
        <c:lblOffset val="100"/>
        <c:tickLblSkip val="1"/>
        <c:noMultiLvlLbl val="0"/>
      </c:catAx>
      <c:valAx>
        <c:axId val="55324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3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28158426"/>
        <c:axId val="52099243"/>
      </c:bar3DChart>
      <c:catAx>
        <c:axId val="2815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2099243"/>
        <c:crosses val="autoZero"/>
        <c:auto val="0"/>
        <c:lblOffset val="100"/>
        <c:tickLblSkip val="1"/>
        <c:noMultiLvlLbl val="0"/>
      </c:catAx>
      <c:valAx>
        <c:axId val="520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8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240004"/>
        <c:axId val="59289125"/>
      </c:bar3DChart>
      <c:catAx>
        <c:axId val="6624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9289125"/>
        <c:crosses val="autoZero"/>
        <c:auto val="0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0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14084448"/>
        <c:axId val="59651169"/>
      </c:bar3DChart>
      <c:cat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9651169"/>
        <c:crosses val="autoZero"/>
        <c:auto val="0"/>
        <c:lblOffset val="100"/>
        <c:tickLblSkip val="1"/>
        <c:noMultiLvlLbl val="0"/>
      </c:catAx>
      <c:valAx>
        <c:axId val="5965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63840078"/>
        <c:axId val="37689791"/>
      </c:barChart>
      <c:catAx>
        <c:axId val="63840078"/>
        <c:scaling>
          <c:orientation val="minMax"/>
        </c:scaling>
        <c:axPos val="b"/>
        <c:delete val="1"/>
        <c:majorTickMark val="out"/>
        <c:minorTickMark val="none"/>
        <c:tickLblPos val="none"/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апрель!$B$6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апрель!$B$43</c:f>
              <c:numCache/>
            </c:numRef>
          </c:val>
        </c:ser>
        <c:ser>
          <c:idx val="1"/>
          <c:order val="1"/>
          <c:tx>
            <c:strRef>
              <c:f>апрель!$C$6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апрель!$C$43</c:f>
              <c:numCache/>
            </c:numRef>
          </c:val>
        </c:ser>
        <c:ser>
          <c:idx val="2"/>
          <c:order val="2"/>
          <c:tx>
            <c:strRef>
              <c:f>апрель!$D$6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апрель!$D$43</c:f>
              <c:numCache/>
            </c:numRef>
          </c:val>
        </c:ser>
        <c:ser>
          <c:idx val="3"/>
          <c:order val="3"/>
          <c:tx>
            <c:strRef>
              <c:f>апрель!$E$6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апрель!$E$43</c:f>
              <c:numCache/>
            </c:numRef>
          </c:val>
        </c:ser>
        <c:ser>
          <c:idx val="4"/>
          <c:order val="4"/>
          <c:tx>
            <c:strRef>
              <c:f>апрель!$F$6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апрель!$F$43</c:f>
              <c:numCache/>
            </c:numRef>
          </c:val>
        </c:ser>
        <c:ser>
          <c:idx val="5"/>
          <c:order val="5"/>
          <c:tx>
            <c:strRef>
              <c:f>апрель!$G$6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апрель!$G$43</c:f>
              <c:numCache/>
            </c:numRef>
          </c:val>
        </c:ser>
        <c:overlap val="-20"/>
        <c:axId val="3663800"/>
        <c:axId val="32974201"/>
      </c:barChart>
      <c:catAx>
        <c:axId val="3663800"/>
        <c:scaling>
          <c:orientation val="minMax"/>
        </c:scaling>
        <c:axPos val="b"/>
        <c:delete val="1"/>
        <c:majorTickMark val="out"/>
        <c:minorTickMark val="none"/>
        <c:tickLblPos val="none"/>
        <c:crossAx val="32974201"/>
        <c:crosses val="autoZero"/>
        <c:auto val="1"/>
        <c:lblOffset val="100"/>
        <c:tickLblSkip val="1"/>
        <c:noMultiLvlLbl val="0"/>
      </c:catAx>
      <c:valAx>
        <c:axId val="329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8332354"/>
        <c:axId val="53664595"/>
      </c:bar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4595"/>
        <c:crosses val="autoZero"/>
        <c:auto val="1"/>
        <c:lblOffset val="100"/>
        <c:tickLblSkip val="1"/>
        <c:noMultiLvlLbl val="0"/>
      </c:catAx>
      <c:valAx>
        <c:axId val="53664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13219308"/>
        <c:axId val="51864909"/>
      </c:bar3DChart>
      <c:catAx>
        <c:axId val="132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864909"/>
        <c:crosses val="autoZero"/>
        <c:auto val="0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9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130998"/>
        <c:axId val="40308071"/>
      </c:bar3DChart>
      <c:catAx>
        <c:axId val="641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0308071"/>
        <c:crosses val="autoZero"/>
        <c:auto val="0"/>
        <c:lblOffset val="100"/>
        <c:tickLblSkip val="1"/>
        <c:noMultiLvlLbl val="0"/>
      </c:catAx>
      <c:valAx>
        <c:axId val="4030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0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27228320"/>
        <c:axId val="43728289"/>
      </c:barChart>
      <c:catAx>
        <c:axId val="27228320"/>
        <c:scaling>
          <c:orientation val="minMax"/>
        </c:scaling>
        <c:axPos val="b"/>
        <c:delete val="1"/>
        <c:majorTickMark val="out"/>
        <c:minorTickMark val="none"/>
        <c:tickLblPos val="none"/>
        <c:crossAx val="43728289"/>
        <c:crosses val="autoZero"/>
        <c:auto val="1"/>
        <c:lblOffset val="100"/>
        <c:tickLblSkip val="1"/>
        <c:noMultiLvlLbl val="0"/>
      </c:catAx>
      <c:valAx>
        <c:axId val="4372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28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43"/>
          <c:w val="0.9217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май!$B$6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май!$B$43</c:f>
              <c:numCache/>
            </c:numRef>
          </c:val>
        </c:ser>
        <c:ser>
          <c:idx val="1"/>
          <c:order val="1"/>
          <c:tx>
            <c:strRef>
              <c:f>май!$C$6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май!$C$43</c:f>
              <c:numCache/>
            </c:numRef>
          </c:val>
        </c:ser>
        <c:ser>
          <c:idx val="2"/>
          <c:order val="2"/>
          <c:tx>
            <c:strRef>
              <c:f>май!$D$6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май!$D$43</c:f>
              <c:numCache/>
            </c:numRef>
          </c:val>
        </c:ser>
        <c:ser>
          <c:idx val="3"/>
          <c:order val="3"/>
          <c:tx>
            <c:strRef>
              <c:f>май!$E$6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май!$E$43</c:f>
              <c:numCache/>
            </c:numRef>
          </c:val>
        </c:ser>
        <c:ser>
          <c:idx val="4"/>
          <c:order val="4"/>
          <c:tx>
            <c:strRef>
              <c:f>май!$F$6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май!$F$43</c:f>
              <c:numCache/>
            </c:numRef>
          </c:val>
        </c:ser>
        <c:ser>
          <c:idx val="5"/>
          <c:order val="5"/>
          <c:tx>
            <c:strRef>
              <c:f>май!$G$6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май!$G$43</c:f>
              <c:numCache/>
            </c:numRef>
          </c:val>
        </c:ser>
        <c:overlap val="-20"/>
        <c:axId val="58010282"/>
        <c:axId val="52330491"/>
      </c:barChart>
      <c:catAx>
        <c:axId val="58010282"/>
        <c:scaling>
          <c:orientation val="minMax"/>
        </c:scaling>
        <c:axPos val="b"/>
        <c:delete val="1"/>
        <c:majorTickMark val="out"/>
        <c:minorTickMark val="none"/>
        <c:tickLblPos val="none"/>
        <c:crossAx val="52330491"/>
        <c:crosses val="autoZero"/>
        <c:auto val="1"/>
        <c:lblOffset val="100"/>
        <c:tickLblSkip val="1"/>
        <c:noMultiLvlLbl val="0"/>
      </c:catAx>
      <c:valAx>
        <c:axId val="5233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0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1212372"/>
        <c:axId val="10911349"/>
      </c:barChart>
      <c:catAx>
        <c:axId val="121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349"/>
        <c:crosses val="autoZero"/>
        <c:auto val="1"/>
        <c:lblOffset val="100"/>
        <c:tickLblSkip val="1"/>
        <c:noMultiLvlLbl val="0"/>
      </c:catAx>
      <c:valAx>
        <c:axId val="10911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1093278"/>
        <c:axId val="11404047"/>
      </c:bar3DChart>
      <c:catAx>
        <c:axId val="3109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1404047"/>
        <c:crosses val="autoZero"/>
        <c:auto val="0"/>
        <c:lblOffset val="100"/>
        <c:tickLblSkip val="1"/>
        <c:noMultiLvlLbl val="0"/>
      </c:catAx>
      <c:valAx>
        <c:axId val="11404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3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527560"/>
        <c:axId val="51312585"/>
      </c:bar3DChart>
      <c:catAx>
        <c:axId val="3552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312585"/>
        <c:crosses val="autoZero"/>
        <c:auto val="0"/>
        <c:lblOffset val="100"/>
        <c:tickLblSkip val="1"/>
        <c:noMultiLvlLbl val="0"/>
      </c:catAx>
      <c:valAx>
        <c:axId val="51312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7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7098474"/>
        <c:axId val="67015355"/>
      </c:bar3DChart>
      <c:cat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7015355"/>
        <c:crosses val="autoZero"/>
        <c:auto val="0"/>
        <c:lblOffset val="100"/>
        <c:tickLblSkip val="1"/>
        <c:noMultiLvlLbl val="0"/>
      </c:cat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84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59160082"/>
        <c:axId val="62678691"/>
      </c:barChart>
      <c:catAx>
        <c:axId val="59160082"/>
        <c:scaling>
          <c:orientation val="minMax"/>
        </c:scaling>
        <c:axPos val="b"/>
        <c:delete val="1"/>
        <c:majorTickMark val="out"/>
        <c:minorTickMark val="none"/>
        <c:tickLblPos val="none"/>
        <c:crossAx val="62678691"/>
        <c:crosses val="autoZero"/>
        <c:auto val="1"/>
        <c:lblOffset val="100"/>
        <c:tickLblSkip val="1"/>
        <c:noMultiLvlLbl val="0"/>
      </c:catAx>
      <c:valAx>
        <c:axId val="6267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июнь!$B$6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июнь!$B$43</c:f>
              <c:numCache/>
            </c:numRef>
          </c:val>
        </c:ser>
        <c:ser>
          <c:idx val="1"/>
          <c:order val="1"/>
          <c:tx>
            <c:strRef>
              <c:f>июнь!$C$6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июнь!$C$43</c:f>
              <c:numCache/>
            </c:numRef>
          </c:val>
        </c:ser>
        <c:ser>
          <c:idx val="2"/>
          <c:order val="2"/>
          <c:tx>
            <c:strRef>
              <c:f>июнь!$D$6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июнь!$D$43</c:f>
              <c:numCache/>
            </c:numRef>
          </c:val>
        </c:ser>
        <c:ser>
          <c:idx val="3"/>
          <c:order val="3"/>
          <c:tx>
            <c:strRef>
              <c:f>июнь!$E$6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июнь!$E$43</c:f>
              <c:numCache/>
            </c:numRef>
          </c:val>
        </c:ser>
        <c:ser>
          <c:idx val="4"/>
          <c:order val="4"/>
          <c:tx>
            <c:strRef>
              <c:f>июнь!$F$6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июнь!$F$43</c:f>
              <c:numCache/>
            </c:numRef>
          </c:val>
        </c:ser>
        <c:ser>
          <c:idx val="5"/>
          <c:order val="5"/>
          <c:tx>
            <c:strRef>
              <c:f>июнь!$G$6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июнь!$G$43</c:f>
              <c:numCache/>
            </c:numRef>
          </c:val>
        </c:ser>
        <c:overlap val="-20"/>
        <c:axId val="27237308"/>
        <c:axId val="43809181"/>
      </c:barChart>
      <c:catAx>
        <c:axId val="27237308"/>
        <c:scaling>
          <c:orientation val="minMax"/>
        </c:scaling>
        <c:axPos val="b"/>
        <c:delete val="1"/>
        <c:majorTickMark val="out"/>
        <c:minorTickMark val="none"/>
        <c:tickLblPos val="none"/>
        <c:crossAx val="43809181"/>
        <c:crosses val="autoZero"/>
        <c:auto val="1"/>
        <c:lblOffset val="100"/>
        <c:tickLblSkip val="1"/>
        <c:noMultiLvlLbl val="0"/>
      </c:catAx>
      <c:valAx>
        <c:axId val="4380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7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58738310"/>
        <c:axId val="58882743"/>
      </c:bar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743"/>
        <c:crosses val="autoZero"/>
        <c:auto val="1"/>
        <c:lblOffset val="100"/>
        <c:tickLblSkip val="1"/>
        <c:noMultiLvlLbl val="0"/>
      </c:catAx>
      <c:valAx>
        <c:axId val="58882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60182640"/>
        <c:axId val="4772849"/>
      </c:bar3DChart>
      <c:catAx>
        <c:axId val="6018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772849"/>
        <c:crosses val="autoZero"/>
        <c:auto val="0"/>
        <c:lblOffset val="100"/>
        <c:tickLblSkip val="1"/>
        <c:noMultiLvlLbl val="0"/>
      </c:catAx>
      <c:valAx>
        <c:axId val="4772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2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955642"/>
        <c:axId val="51056459"/>
      </c:bar3DChart>
      <c:catAx>
        <c:axId val="4295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056459"/>
        <c:crosses val="autoZero"/>
        <c:auto val="0"/>
        <c:lblOffset val="100"/>
        <c:tickLblSkip val="1"/>
        <c:noMultiLvlLbl val="0"/>
      </c:catAx>
      <c:valAx>
        <c:axId val="5105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556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56854948"/>
        <c:axId val="41932485"/>
      </c:barChart>
      <c:catAx>
        <c:axId val="56854948"/>
        <c:scaling>
          <c:orientation val="minMax"/>
        </c:scaling>
        <c:axPos val="b"/>
        <c:delete val="1"/>
        <c:majorTickMark val="out"/>
        <c:minorTickMark val="none"/>
        <c:tickLblPos val="none"/>
        <c:crossAx val="41932485"/>
        <c:crosses val="autoZero"/>
        <c:auto val="1"/>
        <c:lblOffset val="100"/>
        <c:tickLblSkip val="1"/>
        <c:noMultiLvlLbl val="0"/>
      </c:catAx>
      <c:valAx>
        <c:axId val="4193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июль!$B$6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июль!$B$43</c:f>
              <c:numCache/>
            </c:numRef>
          </c:val>
        </c:ser>
        <c:ser>
          <c:idx val="1"/>
          <c:order val="1"/>
          <c:tx>
            <c:strRef>
              <c:f>июль!$C$6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июль!$C$43</c:f>
              <c:numCache/>
            </c:numRef>
          </c:val>
        </c:ser>
        <c:ser>
          <c:idx val="2"/>
          <c:order val="2"/>
          <c:tx>
            <c:strRef>
              <c:f>июль!$D$6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июль!$D$43</c:f>
              <c:numCache/>
            </c:numRef>
          </c:val>
        </c:ser>
        <c:ser>
          <c:idx val="3"/>
          <c:order val="3"/>
          <c:tx>
            <c:strRef>
              <c:f>июль!$E$6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июль!$E$43</c:f>
              <c:numCache/>
            </c:numRef>
          </c:val>
        </c:ser>
        <c:ser>
          <c:idx val="4"/>
          <c:order val="4"/>
          <c:tx>
            <c:strRef>
              <c:f>июль!$F$6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июль!$F$43</c:f>
              <c:numCache/>
            </c:numRef>
          </c:val>
        </c:ser>
        <c:ser>
          <c:idx val="5"/>
          <c:order val="5"/>
          <c:tx>
            <c:strRef>
              <c:f>июль!$G$6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июль!$G$43</c:f>
              <c:numCache/>
            </c:numRef>
          </c:val>
        </c:ser>
        <c:overlap val="-20"/>
        <c:axId val="41848046"/>
        <c:axId val="41088095"/>
      </c:barChart>
      <c:catAx>
        <c:axId val="41848046"/>
        <c:scaling>
          <c:orientation val="minMax"/>
        </c:scaling>
        <c:axPos val="b"/>
        <c:delete val="1"/>
        <c:majorTickMark val="out"/>
        <c:minorTickMark val="none"/>
        <c:tickLblPos val="none"/>
        <c:crossAx val="41088095"/>
        <c:crosses val="autoZero"/>
        <c:auto val="1"/>
        <c:lblOffset val="100"/>
        <c:tickLblSkip val="1"/>
        <c:noMultiLvlLbl val="0"/>
      </c:catAx>
      <c:valAx>
        <c:axId val="4108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8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4248536"/>
        <c:axId val="39801369"/>
      </c:bar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1369"/>
        <c:crosses val="autoZero"/>
        <c:auto val="1"/>
        <c:lblOffset val="100"/>
        <c:tickLblSkip val="1"/>
        <c:noMultiLvlLbl val="0"/>
      </c:catAx>
      <c:valAx>
        <c:axId val="3980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8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22668002"/>
        <c:axId val="2685427"/>
      </c:bar3DChart>
      <c:catAx>
        <c:axId val="2266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685427"/>
        <c:crosses val="autoZero"/>
        <c:auto val="0"/>
        <c:lblOffset val="100"/>
        <c:tickLblSkip val="1"/>
        <c:noMultiLvlLbl val="0"/>
      </c:catAx>
      <c:valAx>
        <c:axId val="26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8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168844"/>
        <c:axId val="16193005"/>
      </c:bar3DChart>
      <c:catAx>
        <c:axId val="241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6193005"/>
        <c:crosses val="autoZero"/>
        <c:auto val="0"/>
        <c:lblOffset val="100"/>
        <c:tickLblSkip val="1"/>
        <c:noMultiLvlLbl val="0"/>
      </c:catAx>
      <c:valAx>
        <c:axId val="16193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8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66267284"/>
        <c:axId val="59534645"/>
      </c:barChart>
      <c:catAx>
        <c:axId val="66267284"/>
        <c:scaling>
          <c:orientation val="minMax"/>
        </c:scaling>
        <c:axPos val="b"/>
        <c:delete val="1"/>
        <c:majorTickMark val="out"/>
        <c:minorTickMark val="none"/>
        <c:tickLblPos val="none"/>
        <c:crossAx val="59534645"/>
        <c:crosses val="autoZero"/>
        <c:auto val="1"/>
        <c:lblOffset val="100"/>
        <c:tickLblSkip val="1"/>
        <c:noMultiLvlLbl val="0"/>
      </c:catAx>
      <c:valAx>
        <c:axId val="5953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7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11519318"/>
        <c:axId val="36564999"/>
      </c:barChart>
      <c:catAx>
        <c:axId val="11519318"/>
        <c:scaling>
          <c:orientation val="minMax"/>
        </c:scaling>
        <c:axPos val="b"/>
        <c:delete val="1"/>
        <c:majorTickMark val="out"/>
        <c:minorTickMark val="none"/>
        <c:tickLblPos val="none"/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9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август!$B$6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август!$B$43</c:f>
              <c:numCache/>
            </c:numRef>
          </c:val>
        </c:ser>
        <c:ser>
          <c:idx val="1"/>
          <c:order val="1"/>
          <c:tx>
            <c:strRef>
              <c:f>август!$C$6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август!$C$43</c:f>
              <c:numCache/>
            </c:numRef>
          </c:val>
        </c:ser>
        <c:ser>
          <c:idx val="2"/>
          <c:order val="2"/>
          <c:tx>
            <c:strRef>
              <c:f>август!$D$6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август!$D$43</c:f>
              <c:numCache/>
            </c:numRef>
          </c:val>
        </c:ser>
        <c:ser>
          <c:idx val="3"/>
          <c:order val="3"/>
          <c:tx>
            <c:strRef>
              <c:f>август!$E$6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август!$E$43</c:f>
              <c:numCache/>
            </c:numRef>
          </c:val>
        </c:ser>
        <c:ser>
          <c:idx val="4"/>
          <c:order val="4"/>
          <c:tx>
            <c:strRef>
              <c:f>август!$F$6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август!$F$43</c:f>
              <c:numCache/>
            </c:numRef>
          </c:val>
        </c:ser>
        <c:ser>
          <c:idx val="5"/>
          <c:order val="5"/>
          <c:tx>
            <c:strRef>
              <c:f>август!$G$6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август!$G$43</c:f>
              <c:numCache/>
            </c:numRef>
          </c:val>
        </c:ser>
        <c:overlap val="-20"/>
        <c:axId val="60649536"/>
        <c:axId val="8974913"/>
      </c:barChart>
      <c:catAx>
        <c:axId val="60649536"/>
        <c:scaling>
          <c:orientation val="minMax"/>
        </c:scaling>
        <c:axPos val="b"/>
        <c:delete val="1"/>
        <c:majorTickMark val="out"/>
        <c:minorTickMark val="none"/>
        <c:tickLblPos val="none"/>
        <c:crossAx val="8974913"/>
        <c:crosses val="autoZero"/>
        <c:auto val="1"/>
        <c:lblOffset val="100"/>
        <c:tickLblSkip val="1"/>
        <c:noMultiLvlLbl val="0"/>
      </c:catAx>
      <c:valAx>
        <c:axId val="897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13665354"/>
        <c:axId val="55879323"/>
      </c:bar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9323"/>
        <c:crosses val="autoZero"/>
        <c:auto val="1"/>
        <c:lblOffset val="100"/>
        <c:tickLblSkip val="1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3151860"/>
        <c:axId val="29931285"/>
      </c:bar3DChart>
      <c:catAx>
        <c:axId val="331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9931285"/>
        <c:crosses val="autoZero"/>
        <c:auto val="0"/>
        <c:lblOffset val="100"/>
        <c:tickLblSkip val="1"/>
        <c:noMultiLvlLbl val="0"/>
      </c:catAx>
      <c:valAx>
        <c:axId val="2993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51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46110"/>
        <c:axId val="8514991"/>
      </c:bar3DChart>
      <c:catAx>
        <c:axId val="9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8514991"/>
        <c:crosses val="autoZero"/>
        <c:auto val="0"/>
        <c:lblOffset val="100"/>
        <c:tickLblSkip val="1"/>
        <c:noMultiLvlLbl val="0"/>
      </c:catAx>
      <c:valAx>
        <c:axId val="851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1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9526056"/>
        <c:axId val="18625641"/>
      </c:barChart>
      <c:catAx>
        <c:axId val="9526056"/>
        <c:scaling>
          <c:orientation val="minMax"/>
        </c:scaling>
        <c:axPos val="b"/>
        <c:delete val="1"/>
        <c:majorTickMark val="out"/>
        <c:minorTickMark val="none"/>
        <c:tickLblPos val="none"/>
        <c:crossAx val="18625641"/>
        <c:crosses val="autoZero"/>
        <c:auto val="1"/>
        <c:lblOffset val="100"/>
        <c:tickLblSkip val="1"/>
        <c:noMultiLvlLbl val="0"/>
      </c:catAx>
      <c:valAx>
        <c:axId val="18625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6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сентябрь!$B$6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сентябрь!$B$43</c:f>
              <c:numCache/>
            </c:numRef>
          </c:val>
        </c:ser>
        <c:ser>
          <c:idx val="1"/>
          <c:order val="1"/>
          <c:tx>
            <c:strRef>
              <c:f>сентябрь!$C$6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сентябрь!$C$43</c:f>
              <c:numCache/>
            </c:numRef>
          </c:val>
        </c:ser>
        <c:ser>
          <c:idx val="2"/>
          <c:order val="2"/>
          <c:tx>
            <c:strRef>
              <c:f>сентябрь!$D$6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сентябрь!$D$43</c:f>
              <c:numCache/>
            </c:numRef>
          </c:val>
        </c:ser>
        <c:ser>
          <c:idx val="3"/>
          <c:order val="3"/>
          <c:tx>
            <c:strRef>
              <c:f>сентябрь!$E$6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сентябрь!$E$43</c:f>
              <c:numCache/>
            </c:numRef>
          </c:val>
        </c:ser>
        <c:ser>
          <c:idx val="4"/>
          <c:order val="4"/>
          <c:tx>
            <c:strRef>
              <c:f>сентябрь!$F$6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сентябрь!$F$43</c:f>
              <c:numCache/>
            </c:numRef>
          </c:val>
        </c:ser>
        <c:ser>
          <c:idx val="5"/>
          <c:order val="5"/>
          <c:tx>
            <c:strRef>
              <c:f>сентябрь!$G$6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сентябрь!$G$43</c:f>
              <c:numCache/>
            </c:numRef>
          </c:val>
        </c:ser>
        <c:overlap val="-20"/>
        <c:axId val="33413042"/>
        <c:axId val="32281923"/>
      </c:barChart>
      <c:catAx>
        <c:axId val="33413042"/>
        <c:scaling>
          <c:orientation val="minMax"/>
        </c:scaling>
        <c:axPos val="b"/>
        <c:delete val="1"/>
        <c:majorTickMark val="out"/>
        <c:minorTickMark val="none"/>
        <c:tickLblPos val="none"/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3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2101852"/>
        <c:axId val="64698941"/>
      </c:bar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941"/>
        <c:crosses val="autoZero"/>
        <c:auto val="1"/>
        <c:lblOffset val="100"/>
        <c:tickLblSkip val="1"/>
        <c:noMultiLvlLbl val="0"/>
      </c:catAx>
      <c:valAx>
        <c:axId val="64698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45419558"/>
        <c:axId val="6122839"/>
      </c:bar3D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122839"/>
        <c:crosses val="autoZero"/>
        <c:auto val="0"/>
        <c:lblOffset val="100"/>
        <c:tickLblSkip val="1"/>
        <c:noMultiLvlLbl val="0"/>
      </c:catAx>
      <c:valAx>
        <c:axId val="612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9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105552"/>
        <c:axId val="26187921"/>
      </c:bar3DChart>
      <c:catAx>
        <c:axId val="5510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6187921"/>
        <c:crosses val="autoZero"/>
        <c:auto val="0"/>
        <c:lblOffset val="100"/>
        <c:tickLblSkip val="1"/>
        <c:noMultiLvlLbl val="0"/>
      </c:catAx>
      <c:valAx>
        <c:axId val="261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55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ноябрь!$B$6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ноябрь!$B$43</c:f>
              <c:numCache/>
            </c:numRef>
          </c:val>
        </c:ser>
        <c:ser>
          <c:idx val="1"/>
          <c:order val="1"/>
          <c:tx>
            <c:strRef>
              <c:f>ноябрь!$C$6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ноябрь!$C$43</c:f>
              <c:numCache/>
            </c:numRef>
          </c:val>
        </c:ser>
        <c:ser>
          <c:idx val="2"/>
          <c:order val="2"/>
          <c:tx>
            <c:strRef>
              <c:f>ноябрь!$D$6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ноябрь!$D$43</c:f>
              <c:numCache/>
            </c:numRef>
          </c:val>
        </c:ser>
        <c:ser>
          <c:idx val="3"/>
          <c:order val="3"/>
          <c:tx>
            <c:strRef>
              <c:f>ноябрь!$E$6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ноябрь!$E$43</c:f>
              <c:numCache/>
            </c:numRef>
          </c:val>
        </c:ser>
        <c:ser>
          <c:idx val="4"/>
          <c:order val="4"/>
          <c:tx>
            <c:strRef>
              <c:f>ноябрь!$F$6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ноябрь!$F$43</c:f>
              <c:numCache/>
            </c:numRef>
          </c:val>
        </c:ser>
        <c:ser>
          <c:idx val="5"/>
          <c:order val="5"/>
          <c:tx>
            <c:strRef>
              <c:f>ноябрь!$G$6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ноябрь!$G$43</c:f>
              <c:numCache/>
            </c:numRef>
          </c:val>
        </c:ser>
        <c:overlap val="-20"/>
        <c:axId val="66049758"/>
        <c:axId val="57576911"/>
      </c:barChart>
      <c:catAx>
        <c:axId val="66049758"/>
        <c:scaling>
          <c:orientation val="minMax"/>
        </c:scaling>
        <c:axPos val="b"/>
        <c:delete val="1"/>
        <c:majorTickMark val="out"/>
        <c:minorTickMark val="none"/>
        <c:tickLblPos val="none"/>
        <c:crossAx val="57576911"/>
        <c:crosses val="autoZero"/>
        <c:auto val="1"/>
        <c:lblOffset val="100"/>
        <c:tickLblSkip val="1"/>
        <c:noMultiLvlLbl val="0"/>
      </c:catAx>
      <c:valAx>
        <c:axId val="575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9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34364698"/>
        <c:axId val="40846827"/>
      </c:barChart>
      <c:catAx>
        <c:axId val="34364698"/>
        <c:scaling>
          <c:orientation val="minMax"/>
        </c:scaling>
        <c:axPos val="b"/>
        <c:delete val="1"/>
        <c:majorTickMark val="out"/>
        <c:minorTickMark val="none"/>
        <c:tickLblPos val="none"/>
        <c:crossAx val="40846827"/>
        <c:crosses val="autoZero"/>
        <c:auto val="1"/>
        <c:lblOffset val="100"/>
        <c:tickLblSkip val="1"/>
        <c:noMultiLvlLbl val="0"/>
      </c:catAx>
      <c:valAx>
        <c:axId val="4084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64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43"/>
          <c:w val="0.92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'2010-2011'!$B$6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'2010-2011'!$B$43</c:f>
              <c:numCache/>
            </c:numRef>
          </c:val>
        </c:ser>
        <c:ser>
          <c:idx val="1"/>
          <c:order val="1"/>
          <c:tx>
            <c:strRef>
              <c:f>'2010-2011'!$C$6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'2010-2011'!$C$43</c:f>
              <c:numCache/>
            </c:numRef>
          </c:val>
        </c:ser>
        <c:ser>
          <c:idx val="2"/>
          <c:order val="2"/>
          <c:tx>
            <c:strRef>
              <c:f>'2010-2011'!$D$6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'2010-2011'!$D$43</c:f>
              <c:numCache/>
            </c:numRef>
          </c:val>
        </c:ser>
        <c:ser>
          <c:idx val="3"/>
          <c:order val="3"/>
          <c:tx>
            <c:strRef>
              <c:f>'2010-2011'!$E$6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'2010-2011'!$E$43</c:f>
              <c:numCache/>
            </c:numRef>
          </c:val>
        </c:ser>
        <c:ser>
          <c:idx val="4"/>
          <c:order val="4"/>
          <c:tx>
            <c:strRef>
              <c:f>'2010-2011'!$F$6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'2010-2011'!$F$43</c:f>
              <c:numCache/>
            </c:numRef>
          </c:val>
        </c:ser>
        <c:ser>
          <c:idx val="5"/>
          <c:order val="5"/>
          <c:tx>
            <c:strRef>
              <c:f>'2010-2011'!$G$6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'2010-2011'!$G$43</c:f>
              <c:numCache/>
            </c:numRef>
          </c:val>
        </c:ser>
        <c:overlap val="-20"/>
        <c:axId val="32077124"/>
        <c:axId val="20258661"/>
      </c:barChart>
      <c:catAx>
        <c:axId val="32077124"/>
        <c:scaling>
          <c:orientation val="minMax"/>
        </c:scaling>
        <c:axPos val="b"/>
        <c:delete val="1"/>
        <c:majorTickMark val="out"/>
        <c:minorTickMark val="none"/>
        <c:tickLblPos val="none"/>
        <c:crossAx val="20258661"/>
        <c:crosses val="autoZero"/>
        <c:auto val="1"/>
        <c:lblOffset val="100"/>
        <c:tickLblSkip val="1"/>
        <c:noMultiLvlLbl val="0"/>
      </c:catAx>
      <c:valAx>
        <c:axId val="2025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7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15"/>
          <c:w val="0.94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'2010-2011'!$B$6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'2010-2011'!$B$43</c:f>
              <c:numCache/>
            </c:numRef>
          </c:val>
        </c:ser>
        <c:ser>
          <c:idx val="1"/>
          <c:order val="1"/>
          <c:tx>
            <c:strRef>
              <c:f>'2010-2011'!$C$6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'2010-2011'!$C$43</c:f>
              <c:numCache/>
            </c:numRef>
          </c:val>
        </c:ser>
        <c:ser>
          <c:idx val="2"/>
          <c:order val="2"/>
          <c:tx>
            <c:strRef>
              <c:f>'2010-2011'!$D$6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'2010-2011'!$D$43</c:f>
              <c:numCache/>
            </c:numRef>
          </c:val>
        </c:ser>
        <c:ser>
          <c:idx val="3"/>
          <c:order val="3"/>
          <c:tx>
            <c:strRef>
              <c:f>'2010-2011'!$E$6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'2010-2011'!$E$43</c:f>
              <c:numCache/>
            </c:numRef>
          </c:val>
        </c:ser>
        <c:ser>
          <c:idx val="4"/>
          <c:order val="4"/>
          <c:tx>
            <c:strRef>
              <c:f>'2010-2011'!$F$6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'2010-2011'!$F$43</c:f>
              <c:numCache/>
            </c:numRef>
          </c:val>
        </c:ser>
        <c:ser>
          <c:idx val="5"/>
          <c:order val="5"/>
          <c:tx>
            <c:strRef>
              <c:f>'2010-2011'!$G$6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'2010-2011'!$G$43</c:f>
              <c:numCache/>
            </c:numRef>
          </c:val>
        </c:ser>
        <c:overlap val="-20"/>
        <c:axId val="48110222"/>
        <c:axId val="30338815"/>
      </c:barChart>
      <c:catAx>
        <c:axId val="48110222"/>
        <c:scaling>
          <c:orientation val="minMax"/>
        </c:scaling>
        <c:axPos val="b"/>
        <c:delete val="1"/>
        <c:majorTickMark val="out"/>
        <c:minorTickMark val="none"/>
        <c:tickLblPos val="none"/>
        <c:crossAx val="30338815"/>
        <c:crosses val="autoZero"/>
        <c:auto val="1"/>
        <c:lblOffset val="100"/>
        <c:tickLblSkip val="1"/>
        <c:noMultiLvlLbl val="0"/>
      </c:catAx>
      <c:valAx>
        <c:axId val="3033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48430152"/>
        <c:axId val="33218185"/>
      </c:bar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8185"/>
        <c:crosses val="autoZero"/>
        <c:auto val="1"/>
        <c:lblOffset val="100"/>
        <c:tickLblSkip val="1"/>
        <c:noMultiLvlLbl val="0"/>
      </c:catAx>
      <c:valAx>
        <c:axId val="3321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0528210"/>
        <c:axId val="6318435"/>
      </c:bar3DChart>
      <c:catAx>
        <c:axId val="305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318435"/>
        <c:crosses val="autoZero"/>
        <c:auto val="0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82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865916"/>
        <c:axId val="42031197"/>
      </c:bar3DChart>
      <c:catAx>
        <c:axId val="5686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2031197"/>
        <c:crosses val="autoZero"/>
        <c:auto val="0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chart" Target="/xl/charts/chart5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1" name="Chart 4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06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638175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638175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79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9525" y="0"/>
        <a:ext cx="3876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6</xdr:col>
      <xdr:colOff>685800</xdr:colOff>
      <xdr:row>58</xdr:row>
      <xdr:rowOff>19050</xdr:rowOff>
    </xdr:to>
    <xdr:graphicFrame>
      <xdr:nvGraphicFramePr>
        <xdr:cNvPr id="5" name="Chart 5"/>
        <xdr:cNvGraphicFramePr/>
      </xdr:nvGraphicFramePr>
      <xdr:xfrm>
        <a:off x="9525" y="7496175"/>
        <a:ext cx="68294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6</xdr:col>
      <xdr:colOff>685800</xdr:colOff>
      <xdr:row>58</xdr:row>
      <xdr:rowOff>19050</xdr:rowOff>
    </xdr:to>
    <xdr:graphicFrame>
      <xdr:nvGraphicFramePr>
        <xdr:cNvPr id="6" name="Chart 5"/>
        <xdr:cNvGraphicFramePr/>
      </xdr:nvGraphicFramePr>
      <xdr:xfrm>
        <a:off x="9525" y="7496175"/>
        <a:ext cx="68294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6</xdr:col>
      <xdr:colOff>685800</xdr:colOff>
      <xdr:row>58</xdr:row>
      <xdr:rowOff>19050</xdr:rowOff>
    </xdr:to>
    <xdr:graphicFrame>
      <xdr:nvGraphicFramePr>
        <xdr:cNvPr id="5" name="Chart 5"/>
        <xdr:cNvGraphicFramePr/>
      </xdr:nvGraphicFramePr>
      <xdr:xfrm>
        <a:off x="9525" y="749617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78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78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676275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008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8">
      <selection activeCell="B32" sqref="B32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4</v>
      </c>
      <c r="D3" s="1" t="s">
        <v>60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9</v>
      </c>
      <c r="C7" s="5">
        <f t="shared" si="0"/>
        <v>6</v>
      </c>
      <c r="D7" s="5">
        <f t="shared" si="0"/>
        <v>1</v>
      </c>
      <c r="E7" s="5">
        <f t="shared" si="0"/>
        <v>2</v>
      </c>
      <c r="F7" s="5">
        <f t="shared" si="0"/>
        <v>3</v>
      </c>
      <c r="G7" s="46">
        <f t="shared" si="0"/>
        <v>0</v>
      </c>
    </row>
    <row r="8" spans="1:7" s="16" customFormat="1" ht="12.75">
      <c r="A8" s="57" t="s">
        <v>63</v>
      </c>
      <c r="B8" s="43">
        <v>2</v>
      </c>
      <c r="C8" s="43"/>
      <c r="D8" s="43"/>
      <c r="E8" s="43">
        <v>1</v>
      </c>
      <c r="F8" s="43">
        <v>2</v>
      </c>
      <c r="G8" s="44"/>
    </row>
    <row r="9" spans="1:7" s="16" customFormat="1" ht="12.75">
      <c r="A9" s="58" t="s">
        <v>64</v>
      </c>
      <c r="B9" s="19">
        <v>2</v>
      </c>
      <c r="C9" s="19">
        <v>6</v>
      </c>
      <c r="D9" s="19">
        <v>1</v>
      </c>
      <c r="E9" s="19"/>
      <c r="F9" s="19">
        <v>1</v>
      </c>
      <c r="G9" s="38"/>
    </row>
    <row r="10" spans="1:7" s="16" customFormat="1" ht="12.75">
      <c r="A10" s="18" t="s">
        <v>6</v>
      </c>
      <c r="B10" s="19">
        <v>2</v>
      </c>
      <c r="C10" s="19"/>
      <c r="D10" s="19"/>
      <c r="E10" s="19"/>
      <c r="F10" s="19"/>
      <c r="G10" s="38"/>
    </row>
    <row r="11" spans="1:7" s="16" customFormat="1" ht="13.5" thickBot="1">
      <c r="A11" s="47" t="s">
        <v>7</v>
      </c>
      <c r="B11" s="48">
        <v>3</v>
      </c>
      <c r="C11" s="48"/>
      <c r="D11" s="48"/>
      <c r="E11" s="48">
        <v>1</v>
      </c>
      <c r="F11" s="48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1</v>
      </c>
      <c r="C12" s="5">
        <f t="shared" si="1"/>
        <v>0</v>
      </c>
      <c r="D12" s="5">
        <f t="shared" si="1"/>
        <v>1</v>
      </c>
      <c r="E12" s="5">
        <f t="shared" si="1"/>
        <v>0</v>
      </c>
      <c r="F12" s="5">
        <f t="shared" si="1"/>
        <v>1</v>
      </c>
      <c r="G12" s="46">
        <f t="shared" si="1"/>
        <v>0</v>
      </c>
    </row>
    <row r="13" spans="1:7" s="16" customFormat="1" ht="12.75">
      <c r="A13" s="42" t="s">
        <v>9</v>
      </c>
      <c r="B13" s="43">
        <v>1</v>
      </c>
      <c r="C13" s="43"/>
      <c r="D13" s="43">
        <v>1</v>
      </c>
      <c r="E13" s="43"/>
      <c r="F13" s="43">
        <v>1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9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8"/>
      <c r="G15" s="49"/>
    </row>
    <row r="16" spans="1:7" s="1" customFormat="1" ht="13.5" thickBot="1">
      <c r="A16" s="45" t="s">
        <v>13</v>
      </c>
      <c r="B16" s="5"/>
      <c r="C16" s="5"/>
      <c r="D16" s="5"/>
      <c r="E16" s="5">
        <v>2</v>
      </c>
      <c r="F16" s="5">
        <v>1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9</v>
      </c>
      <c r="C17" s="5">
        <f t="shared" si="2"/>
        <v>1</v>
      </c>
      <c r="D17" s="5">
        <f t="shared" si="2"/>
        <v>4</v>
      </c>
      <c r="E17" s="5">
        <f t="shared" si="2"/>
        <v>2</v>
      </c>
      <c r="F17" s="5">
        <f t="shared" si="2"/>
        <v>4</v>
      </c>
      <c r="G17" s="46">
        <f t="shared" si="2"/>
        <v>3</v>
      </c>
    </row>
    <row r="18" spans="1:7" s="16" customFormat="1" ht="12.75">
      <c r="A18" s="42" t="s">
        <v>15</v>
      </c>
      <c r="B18" s="43">
        <v>1</v>
      </c>
      <c r="C18" s="43">
        <v>1</v>
      </c>
      <c r="D18" s="43">
        <v>4</v>
      </c>
      <c r="E18" s="43">
        <v>1</v>
      </c>
      <c r="F18" s="43">
        <v>2</v>
      </c>
      <c r="G18" s="44"/>
    </row>
    <row r="19" spans="1:7" s="16" customFormat="1" ht="12.75">
      <c r="A19" s="18" t="s">
        <v>16</v>
      </c>
      <c r="B19" s="19">
        <v>2</v>
      </c>
      <c r="C19" s="19"/>
      <c r="D19" s="19"/>
      <c r="E19" s="19">
        <v>1</v>
      </c>
      <c r="F19" s="19">
        <v>2</v>
      </c>
      <c r="G19" s="38"/>
    </row>
    <row r="20" spans="1:7" s="16" customFormat="1" ht="12.75">
      <c r="A20" s="18" t="s">
        <v>17</v>
      </c>
      <c r="B20" s="19">
        <v>6</v>
      </c>
      <c r="C20" s="19"/>
      <c r="D20" s="19"/>
      <c r="E20" s="19"/>
      <c r="F20" s="19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8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8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32</v>
      </c>
      <c r="C23" s="5">
        <f t="shared" si="3"/>
        <v>2</v>
      </c>
      <c r="D23" s="5">
        <f t="shared" si="3"/>
        <v>4</v>
      </c>
      <c r="E23" s="5">
        <f t="shared" si="3"/>
        <v>4</v>
      </c>
      <c r="F23" s="5">
        <f t="shared" si="3"/>
        <v>20</v>
      </c>
      <c r="G23" s="46">
        <f t="shared" si="3"/>
        <v>0</v>
      </c>
    </row>
    <row r="24" spans="1:7" s="16" customFormat="1" ht="12.75">
      <c r="A24" s="42" t="s">
        <v>20</v>
      </c>
      <c r="B24" s="43">
        <v>32</v>
      </c>
      <c r="C24" s="43">
        <v>2</v>
      </c>
      <c r="D24" s="43">
        <v>4</v>
      </c>
      <c r="E24" s="43">
        <v>1</v>
      </c>
      <c r="F24" s="43">
        <v>15</v>
      </c>
      <c r="G24" s="44"/>
    </row>
    <row r="25" spans="1:7" s="16" customFormat="1" ht="12.75">
      <c r="A25" s="18" t="s">
        <v>21</v>
      </c>
      <c r="B25" s="19"/>
      <c r="C25" s="19"/>
      <c r="D25" s="19"/>
      <c r="E25" s="19">
        <v>3</v>
      </c>
      <c r="F25" s="19">
        <v>4</v>
      </c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8">
        <v>1</v>
      </c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8</v>
      </c>
      <c r="C27" s="5">
        <f t="shared" si="4"/>
        <v>2</v>
      </c>
      <c r="D27" s="5">
        <f t="shared" si="4"/>
        <v>0</v>
      </c>
      <c r="E27" s="5">
        <f t="shared" si="4"/>
        <v>7</v>
      </c>
      <c r="F27" s="5">
        <f t="shared" si="4"/>
        <v>4</v>
      </c>
      <c r="G27" s="46">
        <f t="shared" si="4"/>
        <v>0</v>
      </c>
    </row>
    <row r="28" spans="1:7" s="16" customFormat="1" ht="12.75">
      <c r="A28" s="42" t="s">
        <v>24</v>
      </c>
      <c r="B28" s="43">
        <v>2</v>
      </c>
      <c r="C28" s="43"/>
      <c r="D28" s="43"/>
      <c r="E28" s="43">
        <v>5</v>
      </c>
      <c r="F28" s="43">
        <v>3</v>
      </c>
      <c r="G28" s="44"/>
    </row>
    <row r="29" spans="1:7" s="16" customFormat="1" ht="12.75">
      <c r="A29" s="18" t="s">
        <v>25</v>
      </c>
      <c r="B29" s="19">
        <v>3</v>
      </c>
      <c r="C29" s="19">
        <v>2</v>
      </c>
      <c r="D29" s="19"/>
      <c r="E29" s="19">
        <v>2</v>
      </c>
      <c r="F29" s="19">
        <v>1</v>
      </c>
      <c r="G29" s="38"/>
    </row>
    <row r="30" spans="1:7" s="16" customFormat="1" ht="13.5" thickBot="1">
      <c r="A30" s="47" t="s">
        <v>26</v>
      </c>
      <c r="B30" s="48">
        <v>3</v>
      </c>
      <c r="C30" s="48"/>
      <c r="D30" s="48"/>
      <c r="E30" s="48"/>
      <c r="F30" s="48"/>
      <c r="G30" s="49"/>
    </row>
    <row r="31" spans="1:7" s="1" customFormat="1" ht="13.5" thickBot="1">
      <c r="A31" s="45" t="s">
        <v>27</v>
      </c>
      <c r="B31" s="5">
        <v>9</v>
      </c>
      <c r="C31" s="5">
        <v>2</v>
      </c>
      <c r="D31" s="5">
        <v>2</v>
      </c>
      <c r="E31" s="5">
        <v>6</v>
      </c>
      <c r="F31" s="5">
        <v>11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32</v>
      </c>
      <c r="C32" s="5">
        <f t="shared" si="5"/>
        <v>1</v>
      </c>
      <c r="D32" s="5">
        <f t="shared" si="5"/>
        <v>1</v>
      </c>
      <c r="E32" s="5">
        <f t="shared" si="5"/>
        <v>3</v>
      </c>
      <c r="F32" s="5">
        <f t="shared" si="5"/>
        <v>3</v>
      </c>
      <c r="G32" s="46">
        <f t="shared" si="5"/>
        <v>0</v>
      </c>
    </row>
    <row r="33" spans="1:7" s="16" customFormat="1" ht="12.75">
      <c r="A33" s="42" t="s">
        <v>29</v>
      </c>
      <c r="B33" s="43">
        <v>5</v>
      </c>
      <c r="C33" s="43">
        <v>1</v>
      </c>
      <c r="D33" s="43">
        <v>1</v>
      </c>
      <c r="E33" s="43">
        <v>3</v>
      </c>
      <c r="F33" s="43">
        <v>1</v>
      </c>
      <c r="G33" s="44"/>
    </row>
    <row r="34" spans="1:7" s="16" customFormat="1" ht="12.75">
      <c r="A34" s="56" t="s">
        <v>62</v>
      </c>
      <c r="B34" s="43">
        <v>4</v>
      </c>
      <c r="C34" s="43"/>
      <c r="D34" s="43"/>
      <c r="E34" s="43"/>
      <c r="F34" s="43">
        <v>2</v>
      </c>
      <c r="G34" s="44"/>
    </row>
    <row r="35" spans="1:7" s="16" customFormat="1" ht="12.75">
      <c r="A35" s="20" t="s">
        <v>30</v>
      </c>
      <c r="B35" s="21">
        <v>3</v>
      </c>
      <c r="C35" s="21"/>
      <c r="D35" s="21"/>
      <c r="E35" s="21"/>
      <c r="F35" s="21"/>
      <c r="G35" s="39"/>
    </row>
    <row r="36" spans="1:7" s="16" customFormat="1" ht="13.5" thickBot="1">
      <c r="A36" s="34" t="s">
        <v>31</v>
      </c>
      <c r="B36" s="24">
        <v>20</v>
      </c>
      <c r="C36" s="24"/>
      <c r="D36" s="24"/>
      <c r="E36" s="24"/>
      <c r="F36" s="2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10</v>
      </c>
      <c r="C37" s="26">
        <f t="shared" si="6"/>
        <v>2</v>
      </c>
      <c r="D37" s="26">
        <f t="shared" si="6"/>
        <v>0</v>
      </c>
      <c r="E37" s="26">
        <f t="shared" si="6"/>
        <v>1</v>
      </c>
      <c r="F37" s="26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>
        <v>7</v>
      </c>
      <c r="C38" s="51">
        <v>1</v>
      </c>
      <c r="D38" s="51"/>
      <c r="E38" s="51"/>
      <c r="F38" s="51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1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1"/>
      <c r="G40" s="39"/>
    </row>
    <row r="41" spans="1:7" s="16" customFormat="1" ht="12.75">
      <c r="A41" s="22" t="s">
        <v>36</v>
      </c>
      <c r="B41" s="21">
        <v>3</v>
      </c>
      <c r="C41" s="21">
        <v>1</v>
      </c>
      <c r="D41" s="21"/>
      <c r="E41" s="21">
        <v>1</v>
      </c>
      <c r="F41" s="21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2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110</v>
      </c>
      <c r="C43" s="26">
        <f t="shared" si="7"/>
        <v>16</v>
      </c>
      <c r="D43" s="26">
        <f t="shared" si="7"/>
        <v>13</v>
      </c>
      <c r="E43" s="26">
        <f t="shared" si="7"/>
        <v>27</v>
      </c>
      <c r="F43" s="26">
        <f t="shared" si="7"/>
        <v>47</v>
      </c>
      <c r="G43" s="41">
        <f t="shared" si="7"/>
        <v>3</v>
      </c>
      <c r="IV43" s="1">
        <f>SUM(B43:IU43)</f>
        <v>216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28"/>
      <c r="G44" s="29">
        <f>SUM(B43:G43)</f>
        <v>216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54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57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58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W60"/>
  <sheetViews>
    <sheetView tabSelected="1" zoomScalePageLayoutView="0" workbookViewId="0" topLeftCell="A25">
      <selection activeCell="G22" sqref="G22"/>
    </sheetView>
  </sheetViews>
  <sheetFormatPr defaultColWidth="9.00390625" defaultRowHeight="12.75"/>
  <cols>
    <col min="1" max="1" width="24.00390625" style="0" customWidth="1"/>
    <col min="2" max="2" width="12.125" style="0" customWidth="1"/>
    <col min="3" max="3" width="10.875" style="0" customWidth="1"/>
    <col min="4" max="4" width="10.75390625" style="0" customWidth="1"/>
    <col min="5" max="5" width="12.125" style="0" customWidth="1"/>
    <col min="6" max="6" width="10.875" style="0" customWidth="1"/>
    <col min="7" max="7" width="11.2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59</v>
      </c>
    </row>
    <row r="3" spans="3:4" s="16" customFormat="1" ht="12.75">
      <c r="C3" s="6" t="s">
        <v>65</v>
      </c>
      <c r="D3" s="1"/>
    </row>
    <row r="4" spans="3:4" s="16" customFormat="1" ht="13.5" thickBot="1">
      <c r="C4" s="6"/>
      <c r="D4" s="1"/>
    </row>
    <row r="5" spans="1:8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  <c r="H5" s="59" t="s">
        <v>66</v>
      </c>
    </row>
    <row r="6" spans="1:8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  <c r="H6" s="60"/>
    </row>
    <row r="7" spans="1:8" s="1" customFormat="1" ht="13.5" thickBot="1">
      <c r="A7" s="45" t="s">
        <v>5</v>
      </c>
      <c r="B7" s="5">
        <f aca="true" t="shared" si="0" ref="B7:G7">SUM(B8:B11)</f>
        <v>307</v>
      </c>
      <c r="C7" s="5">
        <f t="shared" si="0"/>
        <v>36</v>
      </c>
      <c r="D7" s="5">
        <f t="shared" si="0"/>
        <v>5</v>
      </c>
      <c r="E7" s="5">
        <f t="shared" si="0"/>
        <v>31</v>
      </c>
      <c r="F7" s="45">
        <f t="shared" si="0"/>
        <v>40</v>
      </c>
      <c r="G7" s="46">
        <f t="shared" si="0"/>
        <v>0</v>
      </c>
      <c r="H7" s="61">
        <f aca="true" t="shared" si="1" ref="H7:H43">SUM(B7:G7)</f>
        <v>419</v>
      </c>
    </row>
    <row r="8" spans="1:8" s="16" customFormat="1" ht="13.5" thickBot="1">
      <c r="A8" s="57" t="s">
        <v>63</v>
      </c>
      <c r="B8" s="43">
        <f>октябрь!B8+ноябрь!B8+декабрь!B8+январь!B8+февраль!B8+март!B8+апрель!B8+май!B8+июнь!B8+июль!B8+август!B8+сентябрь!B8</f>
        <v>39</v>
      </c>
      <c r="C8" s="43">
        <f>октябрь!C8+ноябрь!C8+декабрь!C8+январь!C8+февраль!C8+март!C8+апрель!C8+май!C8+июнь!C8+июль!C8+август!C8+сентябрь!C8</f>
        <v>3</v>
      </c>
      <c r="D8" s="43">
        <f>октябрь!D8+ноябрь!D8+декабрь!D8+январь!D8+февраль!D8+март!D8+апрель!D8+май!D8+июнь!D8+июль!D8+август!D8+сентябрь!D8</f>
        <v>0</v>
      </c>
      <c r="E8" s="43">
        <f>октябрь!E8+ноябрь!E8+декабрь!E8+январь!E8+февраль!E8+март!E8+апрель!E8+май!E8+июнь!E8+июль!E8+август!E8+сентябрь!E8</f>
        <v>15</v>
      </c>
      <c r="F8" s="42">
        <f>октябрь!F8+ноябрь!F8+декабрь!F8+январь!F8+февраль!F8+март!F8+апрель!F8+май!F8+июнь!F8+июль!F8+август!F8+сентябрь!F8</f>
        <v>5</v>
      </c>
      <c r="G8" s="44">
        <f>октябрь!G8+ноябрь!G8+декабрь!G8+январь!G8+февраль!G8+март!G8+апрель!G8+май!G8+июнь!G8+июль!G8+август!G8+сентябрь!G8</f>
        <v>0</v>
      </c>
      <c r="H8" s="61">
        <f t="shared" si="1"/>
        <v>62</v>
      </c>
    </row>
    <row r="9" spans="1:8" s="16" customFormat="1" ht="13.5" thickBot="1">
      <c r="A9" s="58" t="s">
        <v>64</v>
      </c>
      <c r="B9" s="19">
        <f>октябрь!B9+ноябрь!B9+декабрь!B9+январь!B9+февраль!B9+март!B9+апрель!B9+май!B9+июнь!B9+июль!B9+август!B9+сентябрь!B9</f>
        <v>97</v>
      </c>
      <c r="C9" s="19">
        <f>октябрь!C9+ноябрь!C9+декабрь!C9+январь!C9+февраль!C9+март!C9+апрель!C9+май!C9+июнь!C9+июль!C9+август!C9+сентябрь!C9</f>
        <v>12</v>
      </c>
      <c r="D9" s="19">
        <f>октябрь!D9+ноябрь!D9+декабрь!D9+январь!D9+февраль!D9+март!D9+апрель!D9+май!D9+июнь!D9+июль!D9+август!D9+сентябрь!D9</f>
        <v>2</v>
      </c>
      <c r="E9" s="19">
        <f>октябрь!E9+ноябрь!E9+декабрь!E9+январь!E9+февраль!E9+март!E9+апрель!E9+май!E9+июнь!E9+июль!E9+август!E9+сентябрь!E9</f>
        <v>3</v>
      </c>
      <c r="F9" s="18">
        <f>октябрь!F9+ноябрь!F9+декабрь!F9+январь!F9+февраль!F9+март!F9+апрель!F9+май!F9+июнь!F9+июль!F9+август!F9+сентябрь!F9</f>
        <v>4</v>
      </c>
      <c r="G9" s="38">
        <f>октябрь!G9+ноябрь!G9+декабрь!G9+январь!G9+февраль!G9+март!G9+апрель!G9+май!G9+июнь!G9+июль!G9+август!G9+сентябрь!G9</f>
        <v>0</v>
      </c>
      <c r="H9" s="61">
        <f t="shared" si="1"/>
        <v>118</v>
      </c>
    </row>
    <row r="10" spans="1:8" s="16" customFormat="1" ht="13.5" thickBot="1">
      <c r="A10" s="18" t="s">
        <v>6</v>
      </c>
      <c r="B10" s="43">
        <f>октябрь!B10+ноябрь!B10+декабрь!B10+январь!B10+февраль!B10+март!B10+апрель!B10+май!B10+июнь!B10+июль!B10+август!B10+сентябрь!B10</f>
        <v>82</v>
      </c>
      <c r="C10" s="43">
        <f>октябрь!C10+ноябрь!C10+декабрь!C10+январь!C10+февраль!C10+март!C10+апрель!C10+май!C10+июнь!C10+июль!C10+август!C10+сентябрь!C10</f>
        <v>11</v>
      </c>
      <c r="D10" s="19">
        <f>октябрь!D10+ноябрь!D10+декабрь!D10+январь!D10+февраль!D10+март!D10+апрель!D10+май!D10+июнь!D10+июль!D10+август!D10+сентябрь!D10</f>
        <v>1</v>
      </c>
      <c r="E10" s="19">
        <v>7</v>
      </c>
      <c r="F10" s="18">
        <f>октябрь!F10+ноябрь!F10+декабрь!F10+январь!F10+февраль!F10+март!F10+апрель!F10+май!F10+июнь!F10+июль!F10+август!F10+сентябрь!F10</f>
        <v>8</v>
      </c>
      <c r="G10" s="38">
        <f>октябрь!G10+ноябрь!G10+декабрь!G10+январь!G10+февраль!G10+март!G10+апрель!G10+май!G10+июнь!G10+июль!G10+август!G10+сентябрь!G10</f>
        <v>0</v>
      </c>
      <c r="H10" s="61">
        <f t="shared" si="1"/>
        <v>109</v>
      </c>
    </row>
    <row r="11" spans="1:8" s="16" customFormat="1" ht="13.5" thickBot="1">
      <c r="A11" s="47" t="s">
        <v>7</v>
      </c>
      <c r="B11" s="43">
        <f>октябрь!B11+ноябрь!B11+декабрь!B11+январь!B11+февраль!B11+март!B11+апрель!B11+май!B11+июнь!B11+июль!B11+август!B11+сентябрь!B11</f>
        <v>89</v>
      </c>
      <c r="C11" s="48">
        <f>октябрь!C11+ноябрь!C11+декабрь!C11+январь!C11+февраль!C11+март!C11+апрель!C11+май!C11+июнь!C11+июль!C11+август!C11+сентябрь!C11</f>
        <v>10</v>
      </c>
      <c r="D11" s="48">
        <f>октябрь!D11+ноябрь!D11+декабрь!D11+январь!D11+февраль!D11+март!D11+апрель!D11+май!D11+июнь!D11+июль!D11+август!D11+сентябрь!D11</f>
        <v>2</v>
      </c>
      <c r="E11" s="48">
        <f>октябрь!E11+ноябрь!E11+декабрь!E11+январь!E11+февраль!E11+март!E11+апрель!E11+май!E11+июнь!E11+июль!E11+август!E11+сентябрь!E11</f>
        <v>6</v>
      </c>
      <c r="F11" s="43">
        <f>октябрь!F11+ноябрь!F11+декабрь!F11+январь!F11+февраль!F11+март!F11+апрель!F11+май!F11+июнь!F11+июль!F11+август!F11+сентябрь!F11</f>
        <v>23</v>
      </c>
      <c r="G11" s="49">
        <f>октябрь!G11+ноябрь!G11+декабрь!G11+январь!G11+февраль!G11+март!G11+апрель!G11+май!G11+июнь!G11+июль!G11+август!G11+сентябрь!G11</f>
        <v>0</v>
      </c>
      <c r="H11" s="61">
        <f t="shared" si="1"/>
        <v>130</v>
      </c>
    </row>
    <row r="12" spans="1:8" s="1" customFormat="1" ht="13.5" thickBot="1">
      <c r="A12" s="45" t="s">
        <v>8</v>
      </c>
      <c r="B12" s="5">
        <f aca="true" t="shared" si="2" ref="B12:G12">SUM(B13:B15)</f>
        <v>62</v>
      </c>
      <c r="C12" s="5">
        <f t="shared" si="2"/>
        <v>4</v>
      </c>
      <c r="D12" s="5">
        <f t="shared" si="2"/>
        <v>1</v>
      </c>
      <c r="E12" s="5">
        <f t="shared" si="2"/>
        <v>2</v>
      </c>
      <c r="F12" s="45">
        <f t="shared" si="2"/>
        <v>11</v>
      </c>
      <c r="G12" s="46">
        <f t="shared" si="2"/>
        <v>0</v>
      </c>
      <c r="H12" s="61">
        <f t="shared" si="1"/>
        <v>80</v>
      </c>
    </row>
    <row r="13" spans="1:8" s="16" customFormat="1" ht="13.5" thickBot="1">
      <c r="A13" s="42" t="s">
        <v>9</v>
      </c>
      <c r="B13" s="43">
        <f>октябрь!B13+ноябрь!B13+декабрь!B13+январь!B13+февраль!B13+март!B13+апрель!B13+май!B13+июнь!B13+июль!B13+август!B13+сентябрь!B13</f>
        <v>16</v>
      </c>
      <c r="C13" s="43">
        <f>октябрь!C13+ноябрь!C13+декабрь!C13+январь!C13+февраль!C13+март!C13+апрель!C13+май!C13+июнь!C13+июль!C13+август!C13+сентябрь!C13</f>
        <v>0</v>
      </c>
      <c r="D13" s="43">
        <f>октябрь!D13+ноябрь!D13+декабрь!D13+январь!D13+февраль!D13+март!D13+апрель!D13+май!D13+июнь!D13+июль!D13+август!D13+сентябрь!D13</f>
        <v>1</v>
      </c>
      <c r="E13" s="43">
        <f>октябрь!E13+ноябрь!E13+декабрь!E13+январь!E13+февраль!E13+март!E13+апрель!E13+май!E13+июнь!E13+июль!E13+август!E13+сентябрь!E13</f>
        <v>1</v>
      </c>
      <c r="F13" s="42">
        <f>октябрь!F13+ноябрь!F13+декабрь!F13+январь!F13+февраль!F13+март!F13+апрель!F13+май!F13+июнь!F13+июль!F13+август!F13+сентябрь!F13</f>
        <v>11</v>
      </c>
      <c r="G13" s="44">
        <f>октябрь!G13+ноябрь!G13+декабрь!G13+январь!G13+февраль!G13+март!G13+апрель!G13+май!G13+июнь!G13+июль!G13+август!G13+сентябрь!G13</f>
        <v>0</v>
      </c>
      <c r="H13" s="61">
        <f t="shared" si="1"/>
        <v>29</v>
      </c>
    </row>
    <row r="14" spans="1:8" s="16" customFormat="1" ht="13.5" thickBot="1">
      <c r="A14" s="18" t="s">
        <v>10</v>
      </c>
      <c r="B14" s="19">
        <f>октябрь!B14+ноябрь!B14+декабрь!B14+январь!B14+февраль!B14+март!B14+апрель!B14+май!B14+июнь!B14+июль!B14+август!B14+сентябрь!B14</f>
        <v>6</v>
      </c>
      <c r="C14" s="19">
        <f>октябрь!C14+ноябрь!C14+декабрь!C14+январь!C14+февраль!C14+март!C14+апрель!C14+май!C14+июнь!C14+июль!C14+август!C14+сентябрь!C14</f>
        <v>0</v>
      </c>
      <c r="D14" s="19">
        <f>октябрь!D14+ноябрь!D14+декабрь!D14+январь!D14+февраль!D14+март!D14+апрель!D14+май!D14+июнь!D14+июль!D14+август!D14+сентябрь!D14</f>
        <v>0</v>
      </c>
      <c r="E14" s="19">
        <f>октябрь!E14+ноябрь!E14+декабрь!E14+январь!E14+февраль!E14+март!E14+апрель!E14+май!E14+июнь!E14+июль!E14+август!E14+сентябрь!E14</f>
        <v>0</v>
      </c>
      <c r="F14" s="18">
        <f>октябрь!F14+ноябрь!F14+декабрь!F14+январь!F14+февраль!F14+март!F14+апрель!F14+май!F14+июнь!F14+июль!F14+август!F14+сентябрь!F14</f>
        <v>0</v>
      </c>
      <c r="G14" s="38">
        <f>октябрь!G14+ноябрь!G14+декабрь!G14+январь!G14+февраль!G14+март!G14+апрель!G14+май!G14+июнь!G14+июль!G14+август!G14+сентябрь!G14</f>
        <v>0</v>
      </c>
      <c r="H14" s="61">
        <f t="shared" si="1"/>
        <v>6</v>
      </c>
    </row>
    <row r="15" spans="1:8" s="16" customFormat="1" ht="13.5" thickBot="1">
      <c r="A15" s="47" t="s">
        <v>12</v>
      </c>
      <c r="B15" s="43">
        <f>октябрь!B15+ноябрь!B15+декабрь!B15+январь!B15+февраль!B15+март!B15+апрель!B15+май!B15+июнь!B15+июль!B15+август!B15+сентябрь!B15</f>
        <v>40</v>
      </c>
      <c r="C15" s="48">
        <f>октябрь!C15+ноябрь!C15+декабрь!C15+январь!C15+февраль!C15+март!C15+апрель!C15+май!C15+июнь!C15+июль!C15+август!C15+сентябрь!C15</f>
        <v>4</v>
      </c>
      <c r="D15" s="48">
        <f>октябрь!D15+ноябрь!D15+декабрь!D15+январь!D15+февраль!D15+март!D15+апрель!D15+май!D15+июнь!D15+июль!D15+август!D15+сентябрь!D15</f>
        <v>0</v>
      </c>
      <c r="E15" s="47">
        <f>октябрь!E15+ноябрь!E15+декабрь!E15+январь!E15+февраль!E15+март!E15+апрель!E15+май!E15+июнь!E15+июль!E15+август!E15+сентябрь!E15</f>
        <v>1</v>
      </c>
      <c r="F15" s="47">
        <f>октябрь!F15+ноябрь!F15+декабрь!F15+январь!F15+февраль!F15+март!F15+апрель!F15+май!F15+июнь!F15+июль!F15+август!F15+сентябрь!F15</f>
        <v>0</v>
      </c>
      <c r="G15" s="49">
        <f>октябрь!G15+ноябрь!G15+декабрь!G15+январь!G15+февраль!G15+март!G15+апрель!G15+май!G15+июнь!G15+июль!G15+август!G15+сентябрь!G15</f>
        <v>0</v>
      </c>
      <c r="H15" s="61">
        <f t="shared" si="1"/>
        <v>45</v>
      </c>
    </row>
    <row r="16" spans="1:8" s="1" customFormat="1" ht="13.5" thickBot="1">
      <c r="A16" s="45" t="s">
        <v>13</v>
      </c>
      <c r="B16" s="5">
        <f>октябрь!B16+ноябрь!B16+декабрь!B16+январь!B16+февраль!B16+март!B16+апрель!B16+май!B16+июнь!B16+июль!B16+август!B16+сентябрь!B16</f>
        <v>37</v>
      </c>
      <c r="C16" s="5">
        <f>октябрь!C16+ноябрь!C16+декабрь!C16+январь!C16+февраль!C16+март!C16+апрель!C16+май!C16+июнь!C16+июль!C16+август!C16+сентябрь!C16</f>
        <v>2</v>
      </c>
      <c r="D16" s="5">
        <f>октябрь!D16+ноябрь!D16+декабрь!D16+январь!D16+февраль!D16+март!D16+апрель!D16+май!D16+июнь!D16+июль!D16+август!D16+сентябрь!D16</f>
        <v>0</v>
      </c>
      <c r="E16" s="5">
        <f>октябрь!E16+ноябрь!E16+декабрь!E16+январь!E16+февраль!E16+март!E16+апрель!E16+май!E16+июнь!E16+июль!E16+август!E16+сентябрь!E16</f>
        <v>4</v>
      </c>
      <c r="F16" s="46">
        <f>октябрь!F16+ноябрь!F16+декабрь!F16+январь!F16+февраль!F16+март!F16+апрель!F16+май!F16+июнь!F16+июль!F16+август!F16+сентябрь!F16</f>
        <v>8</v>
      </c>
      <c r="G16" s="46">
        <f>октябрь!G16+ноябрь!G16+декабрь!G16+январь!G16+февраль!G16+март!G16+апрель!G16+май!G16+июнь!G16+июль!G16+август!G16+сентябрь!G16</f>
        <v>0</v>
      </c>
      <c r="H16" s="61">
        <f t="shared" si="1"/>
        <v>51</v>
      </c>
    </row>
    <row r="17" spans="1:8" s="1" customFormat="1" ht="13.5" thickBot="1">
      <c r="A17" s="45" t="s">
        <v>14</v>
      </c>
      <c r="B17" s="5">
        <f aca="true" t="shared" si="3" ref="B17:G17">SUM(B18:B22)</f>
        <v>242</v>
      </c>
      <c r="C17" s="5">
        <f t="shared" si="3"/>
        <v>22</v>
      </c>
      <c r="D17" s="5">
        <f t="shared" si="3"/>
        <v>30</v>
      </c>
      <c r="E17" s="5">
        <f t="shared" si="3"/>
        <v>12</v>
      </c>
      <c r="F17" s="46">
        <f t="shared" si="3"/>
        <v>95</v>
      </c>
      <c r="G17" s="46">
        <f t="shared" si="3"/>
        <v>25</v>
      </c>
      <c r="H17" s="61">
        <f t="shared" si="1"/>
        <v>426</v>
      </c>
    </row>
    <row r="18" spans="1:8" s="16" customFormat="1" ht="13.5" thickBot="1">
      <c r="A18" s="42" t="s">
        <v>15</v>
      </c>
      <c r="B18" s="43">
        <f>октябрь!B18+ноябрь!B18+декабрь!B18+январь!B18+февраль!B18+март!B18+апрель!B18+май!B18+июнь!B18+июль!B18+август!B18+сентябрь!B18</f>
        <v>12</v>
      </c>
      <c r="C18" s="43">
        <f>октябрь!C18+ноябрь!C18+декабрь!C18+январь!C18+февраль!C18+март!C18+апрель!C18+май!C18+июнь!C18+июль!C18+август!C18+сентябрь!C18</f>
        <v>10</v>
      </c>
      <c r="D18" s="43">
        <f>октябрь!D18+ноябрь!D18+декабрь!D18+январь!D18+февраль!D18+март!D18+апрель!D18+май!D18+июнь!D18+июль!D18+август!D18+сентябрь!D18</f>
        <v>25</v>
      </c>
      <c r="E18" s="43">
        <f>октябрь!E18+ноябрь!E18+декабрь!E18+январь!E18+февраль!E18+март!E18+апрель!E18+май!E18+июнь!E18+июль!E18+август!E18+сентябрь!E18</f>
        <v>6</v>
      </c>
      <c r="F18" s="44">
        <f>октябрь!F18+ноябрь!F18+декабрь!F18+январь!F18+февраль!F18+март!F18+апрель!F18+май!F18+июнь!F18+июль!F18+август!F18+сентябрь!F18</f>
        <v>27</v>
      </c>
      <c r="G18" s="44">
        <f>октябрь!G18+ноябрь!G18+декабрь!G18+январь!G18+февраль!G18+март!G18+апрель!G18+май!G18+июнь!G18+июль!G18+август!G18+сентябрь!G18</f>
        <v>0</v>
      </c>
      <c r="H18" s="61">
        <f t="shared" si="1"/>
        <v>80</v>
      </c>
    </row>
    <row r="19" spans="1:8" s="16" customFormat="1" ht="13.5" thickBot="1">
      <c r="A19" s="18" t="s">
        <v>16</v>
      </c>
      <c r="B19" s="43">
        <f>октябрь!B19+ноябрь!B19+декабрь!B19+январь!B19+февраль!B19+март!B19+апрель!B19+май!B19+июнь!B19+июль!B19+август!B19+сентябрь!B19</f>
        <v>19</v>
      </c>
      <c r="C19" s="19">
        <f>октябрь!C19+ноябрь!C19+декабрь!C19+январь!C19+февраль!C19+март!C19+апрель!C19+май!C19+июнь!C19+июль!C19+август!C19+сентябрь!C19</f>
        <v>10</v>
      </c>
      <c r="D19" s="19">
        <f>октябрь!D19+ноябрь!D19+декабрь!D19+январь!D19+февраль!D19+март!D19+апрель!D19+май!D19+июнь!D19+июль!D19+август!D19+сентябрь!D19</f>
        <v>2</v>
      </c>
      <c r="E19" s="19">
        <f>октябрь!E19+ноябрь!E19+декабрь!E19+январь!E19+февраль!E19+март!E19+апрель!E19+май!E19+июнь!E19+июль!E19+август!E19+сентябрь!E19</f>
        <v>2</v>
      </c>
      <c r="F19" s="43">
        <v>54</v>
      </c>
      <c r="G19" s="38">
        <f>октябрь!G19+ноябрь!G19+декабрь!G19+январь!G19+февраль!G19+март!G19+апрель!G19+май!G19+июнь!G19+июль!G19+август!G19+сентябрь!G19</f>
        <v>0</v>
      </c>
      <c r="H19" s="61">
        <f t="shared" si="1"/>
        <v>87</v>
      </c>
    </row>
    <row r="20" spans="1:8" s="16" customFormat="1" ht="13.5" thickBot="1">
      <c r="A20" s="18" t="s">
        <v>17</v>
      </c>
      <c r="B20" s="43">
        <f>октябрь!B20+ноябрь!B20+декабрь!B20+январь!B20+февраль!B20+март!B20+апрель!B20+май!B20+июнь!B20+июль!B20+август!B20+сентябрь!B20</f>
        <v>120</v>
      </c>
      <c r="C20" s="19">
        <f>октябрь!C20+ноябрь!C20+декабрь!C20+январь!C20+февраль!C20+март!C20+апрель!C20+май!C20+июнь!C20+июль!C20+август!C20+сентябрь!C20</f>
        <v>2</v>
      </c>
      <c r="D20" s="19">
        <f>октябрь!D20+ноябрь!D20+декабрь!D20+январь!D20+февраль!D20+март!D20+апрель!D20+май!D20+июнь!D20+июль!D20+август!D20+сентябрь!D20</f>
        <v>0</v>
      </c>
      <c r="E20" s="18">
        <f>октябрь!E20+ноябрь!E20+декабрь!E20+январь!E20+февраль!E20+март!E20+апрель!E20+май!E20+июнь!E20+июль!E20+август!E20+сентябрь!E20</f>
        <v>3</v>
      </c>
      <c r="F20" s="18">
        <f>октябрь!F20+ноябрь!F20+декабрь!F20+январь!F20+февраль!F20+март!F20+апрель!F20+май!F20+июнь!F20+июль!F20+август!F20+сентябрь!F20</f>
        <v>7</v>
      </c>
      <c r="G20" s="38">
        <f>октябрь!G20+ноябрь!G20+декабрь!G20+январь!G20+февраль!G20+март!G20+апрель!G20+май!G20+июнь!G20+июль!G20+август!G20+сентябрь!G20</f>
        <v>0</v>
      </c>
      <c r="H20" s="61">
        <f t="shared" si="1"/>
        <v>132</v>
      </c>
    </row>
    <row r="21" spans="1:8" s="16" customFormat="1" ht="13.5" thickBot="1">
      <c r="A21" s="18" t="s">
        <v>11</v>
      </c>
      <c r="B21" s="43">
        <f>октябрь!B21+ноябрь!B21+декабрь!B21+январь!B21+февраль!B21+март!B21+апрель!B21+май!B21+июнь!B21+июль!B21+август!B21+сентябрь!B21</f>
        <v>91</v>
      </c>
      <c r="C21" s="19">
        <f>октябрь!C21+ноябрь!C21+декабрь!C21+январь!C21+февраль!C21+март!C21+апрель!C21+май!C21+июнь!C21+июль!C21+август!C21+сентябрь!C21</f>
        <v>0</v>
      </c>
      <c r="D21" s="19">
        <f>октябрь!D21+ноябрь!D21+декабрь!D21+январь!D21+февраль!D21+март!D21+апрель!D21+май!D21+июнь!D21+июль!D21+август!D21+сентябрь!D21</f>
        <v>3</v>
      </c>
      <c r="E21" s="19">
        <f>октябрь!E21+ноябрь!E21+декабрь!E21+январь!E21+февраль!E21+март!E21+апрель!E21+май!E21+июнь!E21+июль!E21+август!E21+сентябрь!E21</f>
        <v>1</v>
      </c>
      <c r="F21" s="18">
        <f>октябрь!F21+ноябрь!F21+декабрь!F21+январь!F21+февраль!F21+март!F21+апрель!F21+май!F21+июнь!F21+июль!F21+август!F21+сентябрь!F21</f>
        <v>7</v>
      </c>
      <c r="G21" s="38">
        <f>октябрь!G21+ноябрь!G21+декабрь!G21+январь!G21+февраль!G21+март!G21+апрель!G21+май!G21+июнь!G21+июль!G21+август!G21+сентябрь!G21</f>
        <v>0</v>
      </c>
      <c r="H21" s="61">
        <f t="shared" si="1"/>
        <v>102</v>
      </c>
    </row>
    <row r="22" spans="1:8" s="16" customFormat="1" ht="13.5" thickBot="1">
      <c r="A22" s="47" t="s">
        <v>18</v>
      </c>
      <c r="B22" s="48">
        <f>октябрь!B22+ноябрь!B22+декабрь!B22+январь!B22+февраль!B22+март!B22+апрель!B22+май!B22+июнь!B22+июль!B22+август!B22+сентябрь!B22</f>
        <v>0</v>
      </c>
      <c r="C22" s="48">
        <f>октябрь!C22+ноябрь!C22+декабрь!C22+январь!C22+февраль!C22+март!C22+апрель!C22+май!C22+июнь!C22+июль!C22+август!C22+сентябрь!C22</f>
        <v>0</v>
      </c>
      <c r="D22" s="48">
        <f>октябрь!D22+ноябрь!D22+декабрь!D22+январь!D22+февраль!D22+март!D22+апрель!D22+май!D22+июнь!D22+июль!D22+август!D22+сентябрь!D22</f>
        <v>0</v>
      </c>
      <c r="E22" s="48">
        <f>октябрь!E22+ноябрь!E22+декабрь!E22+январь!E22+февраль!E22+март!E22+апрель!E22+май!E22+июнь!E22+июль!E22+август!E22+сентябрь!E22</f>
        <v>0</v>
      </c>
      <c r="F22" s="47">
        <f>октябрь!F22+ноябрь!F22+декабрь!F22+январь!F22+февраль!F22+март!F22+апрель!F22+май!F22+июнь!F22+июль!F22+август!F22+сентябрь!F22</f>
        <v>0</v>
      </c>
      <c r="G22" s="43">
        <v>25</v>
      </c>
      <c r="H22" s="61">
        <f t="shared" si="1"/>
        <v>25</v>
      </c>
    </row>
    <row r="23" spans="1:8" s="1" customFormat="1" ht="13.5" thickBot="1">
      <c r="A23" s="45" t="s">
        <v>19</v>
      </c>
      <c r="B23" s="5">
        <f aca="true" t="shared" si="4" ref="B23:G23">SUM(B24:B26)</f>
        <v>299</v>
      </c>
      <c r="C23" s="5">
        <f t="shared" si="4"/>
        <v>27</v>
      </c>
      <c r="D23" s="5">
        <f t="shared" si="4"/>
        <v>17</v>
      </c>
      <c r="E23" s="5">
        <f t="shared" si="4"/>
        <v>41</v>
      </c>
      <c r="F23" s="45">
        <f t="shared" si="4"/>
        <v>54</v>
      </c>
      <c r="G23" s="46">
        <f t="shared" si="4"/>
        <v>0</v>
      </c>
      <c r="H23" s="61">
        <f t="shared" si="1"/>
        <v>438</v>
      </c>
    </row>
    <row r="24" spans="1:8" s="16" customFormat="1" ht="13.5" thickBot="1">
      <c r="A24" s="42" t="s">
        <v>20</v>
      </c>
      <c r="B24" s="43">
        <v>210</v>
      </c>
      <c r="C24" s="43">
        <f>октябрь!C24+ноябрь!C24+декабрь!C24+январь!C24+февраль!C24+март!C24+апрель!C24+май!C24+июнь!C24+июль!C24+август!C24+сентябрь!C24</f>
        <v>14</v>
      </c>
      <c r="D24" s="43">
        <f>октябрь!D24+ноябрь!D24+декабрь!D24+январь!D24+февраль!D24+март!D24+апрель!D24+май!D24+июнь!D24+июль!D24+август!D24+сентябрь!D24</f>
        <v>17</v>
      </c>
      <c r="E24" s="43">
        <f>октябрь!E24+ноябрь!E24+декабрь!E24+январь!E24+февраль!E24+март!E24+апрель!E24+май!E24+июнь!E24+июль!E24+август!E24+сентябрь!E24</f>
        <v>31</v>
      </c>
      <c r="F24" s="43">
        <f>октябрь!F24+ноябрь!F24+декабрь!F24+январь!F24+февраль!F24+март!F24+апрель!F24+май!F24+июнь!F24+июль!F24+август!F24+сентябрь!F24</f>
        <v>46</v>
      </c>
      <c r="G24" s="44">
        <f>октябрь!G24+ноябрь!G24+декабрь!G24+январь!G24+февраль!G24+март!G24+апрель!G24+май!G24+июнь!G24+июль!G24+август!G24+сентябрь!G24</f>
        <v>0</v>
      </c>
      <c r="H24" s="61">
        <f t="shared" si="1"/>
        <v>318</v>
      </c>
    </row>
    <row r="25" spans="1:8" s="16" customFormat="1" ht="13.5" thickBot="1">
      <c r="A25" s="18" t="s">
        <v>21</v>
      </c>
      <c r="B25" s="19">
        <f>октябрь!B25+ноябрь!B25+декабрь!B25+январь!B25+февраль!B25+март!B25+апрель!B25+май!B25+июнь!B25+июль!B25+август!B25+сентябрь!B25</f>
        <v>42</v>
      </c>
      <c r="C25" s="19">
        <f>октябрь!C25+ноябрь!C25+декабрь!C25+январь!C25+февраль!C25+март!C25+апрель!C25+май!C25+июнь!C25+июль!C25+август!C25+сентябрь!C25</f>
        <v>12</v>
      </c>
      <c r="D25" s="19">
        <f>октябрь!D25+ноябрь!D25+декабрь!D25+январь!D25+февраль!D25+март!D25+апрель!D25+май!D25+июнь!D25+июль!D25+август!D25+сентябрь!D25</f>
        <v>0</v>
      </c>
      <c r="E25" s="19">
        <f>октябрь!E25+ноябрь!E25+декабрь!E25+январь!E25+февраль!E25+март!E25+апрель!E25+май!E25+июнь!E25+июль!E25+август!E25+сентябрь!E25</f>
        <v>8</v>
      </c>
      <c r="F25" s="18">
        <f>октябрь!F25+ноябрь!F25+декабрь!F25+январь!F25+февраль!F25+март!F25+апрель!F25+май!F25+июнь!F25+июль!F25+август!F25+сентябрь!F25</f>
        <v>7</v>
      </c>
      <c r="G25" s="38">
        <f>октябрь!G25+ноябрь!G25+декабрь!G25+январь!G25+февраль!G25+март!G25+апрель!G25+май!G25+июнь!G25+июль!G25+август!G25+сентябрь!G25</f>
        <v>0</v>
      </c>
      <c r="H25" s="61">
        <f t="shared" si="1"/>
        <v>69</v>
      </c>
    </row>
    <row r="26" spans="1:8" s="16" customFormat="1" ht="13.5" thickBot="1">
      <c r="A26" s="47" t="s">
        <v>22</v>
      </c>
      <c r="B26" s="43">
        <v>47</v>
      </c>
      <c r="C26" s="48">
        <f>октябрь!C26+ноябрь!C26+декабрь!C26+январь!C26+февраль!C26+март!C26+апрель!C26+май!C26+июнь!C26+июль!C26+август!C26+сентябрь!C26</f>
        <v>1</v>
      </c>
      <c r="D26" s="48">
        <f>октябрь!D26+ноябрь!D26+декабрь!D26+январь!D26+февраль!D26+март!D26+апрель!D26+май!D26+июнь!D26+июль!D26+август!D26+сентябрь!D26</f>
        <v>0</v>
      </c>
      <c r="E26" s="48">
        <f>октябрь!E26+ноябрь!E26+декабрь!E26+январь!E26+февраль!E26+март!E26+апрель!E26+май!E26+июнь!E26+июль!E26+август!E26+сентябрь!E26</f>
        <v>2</v>
      </c>
      <c r="F26" s="47">
        <f>октябрь!F26+ноябрь!F26+декабрь!F26+январь!F26+февраль!F26+март!F26+апрель!F26+май!F26+июнь!F26+июль!F26+август!F26+сентябрь!F26</f>
        <v>1</v>
      </c>
      <c r="G26" s="49">
        <f>октябрь!G26+ноябрь!G26+декабрь!G26+январь!G26+февраль!G26+март!G26+апрель!G26+май!G26+июнь!G26+июль!G26+август!G26+сентябрь!G26</f>
        <v>0</v>
      </c>
      <c r="H26" s="61">
        <f t="shared" si="1"/>
        <v>51</v>
      </c>
    </row>
    <row r="27" spans="1:8" s="1" customFormat="1" ht="13.5" thickBot="1">
      <c r="A27" s="45" t="s">
        <v>23</v>
      </c>
      <c r="B27" s="5">
        <f aca="true" t="shared" si="5" ref="B27:G27">SUM(B28:B30)</f>
        <v>364</v>
      </c>
      <c r="C27" s="5">
        <f t="shared" si="5"/>
        <v>12</v>
      </c>
      <c r="D27" s="5">
        <f t="shared" si="5"/>
        <v>19</v>
      </c>
      <c r="E27" s="5">
        <f t="shared" si="5"/>
        <v>91</v>
      </c>
      <c r="F27" s="45">
        <f t="shared" si="5"/>
        <v>83</v>
      </c>
      <c r="G27" s="46">
        <f t="shared" si="5"/>
        <v>0</v>
      </c>
      <c r="H27" s="61">
        <f t="shared" si="1"/>
        <v>569</v>
      </c>
    </row>
    <row r="28" spans="1:8" s="16" customFormat="1" ht="13.5" thickBot="1">
      <c r="A28" s="42" t="s">
        <v>24</v>
      </c>
      <c r="B28" s="43">
        <f>октябрь!B28+ноябрь!B28+декабрь!B28+январь!B28+февраль!B28+март!B28+апрель!B28+май!B28+июнь!B28+июль!B28+август!B28+сентябрь!B28</f>
        <v>107</v>
      </c>
      <c r="C28" s="43">
        <f>октябрь!C28+ноябрь!C28+декабрь!C28+январь!C28+февраль!C28+март!C28+апрель!C28+май!C28+июнь!C28+июль!C28+август!C28+сентябрь!C28</f>
        <v>4</v>
      </c>
      <c r="D28" s="43">
        <f>октябрь!D28+ноябрь!D28+декабрь!D28+январь!D28+февраль!D28+март!D28+апрель!D28+май!D28+июнь!D28+июль!D28+август!D28+сентябрь!D28</f>
        <v>16</v>
      </c>
      <c r="E28" s="43">
        <f>октябрь!E28+ноябрь!E28+декабрь!E28+январь!E28+февраль!E28+март!E28+апрель!E28+май!E28+июнь!E28+июль!E28+август!E28+сентябрь!E28</f>
        <v>56</v>
      </c>
      <c r="F28" s="43">
        <v>55</v>
      </c>
      <c r="G28" s="44">
        <f>октябрь!G28+ноябрь!G28+декабрь!G28+январь!G28+февраль!G28+март!G28+апрель!G28+май!G28+июнь!G28+июль!G28+август!G28+сентябрь!G28</f>
        <v>0</v>
      </c>
      <c r="H28" s="61">
        <f t="shared" si="1"/>
        <v>238</v>
      </c>
    </row>
    <row r="29" spans="1:8" s="16" customFormat="1" ht="13.5" thickBot="1">
      <c r="A29" s="18" t="s">
        <v>25</v>
      </c>
      <c r="B29" s="43">
        <f>октябрь!B29+ноябрь!B29+декабрь!B29+январь!B29+февраль!B29+март!B29+апрель!B29+май!B29+июнь!B29+июль!B29+август!B29+сентябрь!B29</f>
        <v>125</v>
      </c>
      <c r="C29" s="19">
        <f>октябрь!C29+ноябрь!C29+декабрь!C29+январь!C29+февраль!C29+март!C29+апрель!C29+май!C29+июнь!C29+июль!C29+август!C29+сентябрь!C29</f>
        <v>8</v>
      </c>
      <c r="D29" s="19">
        <f>октябрь!D29+ноябрь!D29+декабрь!D29+январь!D29+февраль!D29+март!D29+апрель!D29+май!D29+июнь!D29+июль!D29+август!D29+сентябрь!D29</f>
        <v>0</v>
      </c>
      <c r="E29" s="43">
        <f>октябрь!E29+ноябрь!E29+декабрь!E29+январь!E29+февраль!E29+март!E29+апрель!E29+май!E29+июнь!E29+июль!E29+август!E29+сентябрь!E29</f>
        <v>23</v>
      </c>
      <c r="F29" s="19">
        <f>октябрь!F29+ноябрь!F29+декабрь!F29+январь!F29+февраль!F29+март!F29+апрель!F29+май!F29+июнь!F29+июль!F29+август!F29+сентябрь!F29</f>
        <v>26</v>
      </c>
      <c r="G29" s="38">
        <f>октябрь!G29+ноябрь!G29+декабрь!G29+январь!G29+февраль!G29+март!G29+апрель!G29+май!G29+июнь!G29+июль!G29+август!G29+сентябрь!G29</f>
        <v>0</v>
      </c>
      <c r="H29" s="61">
        <f t="shared" si="1"/>
        <v>182</v>
      </c>
    </row>
    <row r="30" spans="1:8" s="16" customFormat="1" ht="13.5" thickBot="1">
      <c r="A30" s="47" t="s">
        <v>26</v>
      </c>
      <c r="B30" s="64">
        <v>132</v>
      </c>
      <c r="C30" s="48">
        <f>октябрь!C30+ноябрь!C30+декабрь!C30+январь!C30+февраль!C30+март!C30+апрель!C30+май!C30+июнь!C30+июль!C30+август!C30+сентябрь!C30</f>
        <v>0</v>
      </c>
      <c r="D30" s="48">
        <f>октябрь!D30+ноябрь!D30+декабрь!D30+январь!D30+февраль!D30+март!D30+апрель!D30+май!D30+июнь!D30+июль!D30+август!D30+сентябрь!D30</f>
        <v>3</v>
      </c>
      <c r="E30" s="48">
        <f>октябрь!E30+ноябрь!E30+декабрь!E30+январь!E30+февраль!E30+март!E30+апрель!E30+май!E30+июнь!E30+июль!E30+август!E30+сентябрь!E30</f>
        <v>12</v>
      </c>
      <c r="F30" s="47">
        <f>октябрь!F30+ноябрь!F30+декабрь!F30+январь!F30+февраль!F30+март!F30+апрель!F30+май!F30+июнь!F30+июль!F30+август!F30+сентябрь!F30</f>
        <v>2</v>
      </c>
      <c r="G30" s="49">
        <f>октябрь!G30+ноябрь!G30+декабрь!G30+январь!G30+февраль!G30+март!G30+апрель!G30+май!G30+июнь!G30+июль!G30+август!G30+сентябрь!G30</f>
        <v>0</v>
      </c>
      <c r="H30" s="61">
        <f t="shared" si="1"/>
        <v>149</v>
      </c>
    </row>
    <row r="31" spans="1:8" s="1" customFormat="1" ht="13.5" thickBot="1">
      <c r="A31" s="45" t="s">
        <v>27</v>
      </c>
      <c r="B31" s="46">
        <f>октябрь!B31+ноябрь!B31+декабрь!B31+январь!B31+февраль!B31+март!B31+апрель!B31+май!B31+июнь!B31+июль!B31+август!B31+сентябрь!B31</f>
        <v>70</v>
      </c>
      <c r="C31" s="5">
        <f>октябрь!C31+ноябрь!C31+декабрь!C31+январь!C31+февраль!C31+март!C31+апрель!C31+май!C31+июнь!C31+июль!C31+август!C31+сентябрь!C31</f>
        <v>6</v>
      </c>
      <c r="D31" s="46">
        <f>октябрь!D31+ноябрь!D31+декабрь!D31+январь!D31+февраль!D31+март!D31+апрель!D31+май!D31+июнь!D31+июль!D31+август!D31+сентябрь!D31</f>
        <v>18</v>
      </c>
      <c r="E31" s="5">
        <f>октябрь!E31+ноябрь!E31+декабрь!E31+январь!E31+февраль!E31+март!E31+апрель!E31+май!E31+июнь!E31+июль!E31+август!E31+сентябрь!E31</f>
        <v>36</v>
      </c>
      <c r="F31" s="46">
        <f>октябрь!F31+ноябрь!F31+декабрь!F31+январь!F31+февраль!F31+март!F31+апрель!F31+май!F31+июнь!F31+июль!F31+август!F31+сентябрь!F31</f>
        <v>160</v>
      </c>
      <c r="G31" s="46">
        <f>октябрь!G31+ноябрь!G31+декабрь!G31+январь!G31+февраль!G31+март!G31+апрель!G31+май!G31+июнь!G31+июль!G31+август!G31+сентябрь!G31</f>
        <v>0</v>
      </c>
      <c r="H31" s="61">
        <f t="shared" si="1"/>
        <v>290</v>
      </c>
    </row>
    <row r="32" spans="1:8" s="1" customFormat="1" ht="13.5" thickBot="1">
      <c r="A32" s="45" t="s">
        <v>28</v>
      </c>
      <c r="B32" s="5">
        <f aca="true" t="shared" si="6" ref="B32:G32">SUM(B33:B36)</f>
        <v>219</v>
      </c>
      <c r="C32" s="5">
        <f t="shared" si="6"/>
        <v>115</v>
      </c>
      <c r="D32" s="5">
        <f t="shared" si="6"/>
        <v>47</v>
      </c>
      <c r="E32" s="5">
        <f t="shared" si="6"/>
        <v>45</v>
      </c>
      <c r="F32" s="45">
        <f t="shared" si="6"/>
        <v>53</v>
      </c>
      <c r="G32" s="46">
        <f t="shared" si="6"/>
        <v>0</v>
      </c>
      <c r="H32" s="61">
        <f t="shared" si="1"/>
        <v>479</v>
      </c>
    </row>
    <row r="33" spans="1:8" s="16" customFormat="1" ht="13.5" thickBot="1">
      <c r="A33" s="42" t="s">
        <v>29</v>
      </c>
      <c r="B33" s="43">
        <f>октябрь!B33+ноябрь!B33+декабрь!B33+январь!B33+февраль!B33+март!B33+апрель!B33+май!B33+июнь!B33+июль!B33+август!B33+сентябрь!B33</f>
        <v>80</v>
      </c>
      <c r="C33" s="43">
        <f>октябрь!C33+ноябрь!C33+декабрь!C33+январь!C33+февраль!C33+март!C33+апрель!C33+май!C33+июнь!C33+июль!C33+август!C33+сентябрь!C33</f>
        <v>97</v>
      </c>
      <c r="D33" s="43">
        <f>октябрь!D33+ноябрь!D33+декабрь!D33+январь!D33+февраль!D33+март!D33+апрель!D33+май!D33+июнь!D33+июль!D33+август!D33+сентябрь!D33</f>
        <v>23</v>
      </c>
      <c r="E33" s="43">
        <f>октябрь!E33+ноябрь!E33+декабрь!E33+январь!E33+февраль!E33+март!E33+апрель!E33+май!E33+июнь!E33+июль!E33+август!E33+сентябрь!E33</f>
        <v>21</v>
      </c>
      <c r="F33" s="43">
        <f>октябрь!F33+ноябрь!F33+декабрь!F33+январь!F33+февраль!F33+март!F33+апрель!F33+май!F33+июнь!F33+июль!F33+август!F33+сентябрь!F33</f>
        <v>17</v>
      </c>
      <c r="G33" s="44">
        <f>октябрь!G33+ноябрь!G33+декабрь!G33+январь!G33+февраль!G33+март!G33+апрель!G33+май!G33+июнь!G33+июль!G33+август!G33+сентябрь!G33</f>
        <v>0</v>
      </c>
      <c r="H33" s="61">
        <f t="shared" si="1"/>
        <v>238</v>
      </c>
    </row>
    <row r="34" spans="1:8" s="16" customFormat="1" ht="13.5" thickBot="1">
      <c r="A34" s="57" t="s">
        <v>62</v>
      </c>
      <c r="B34" s="43">
        <f>октябрь!B34+ноябрь!B34+декабрь!B34+январь!B34+февраль!B34+март!B34+апрель!B34+май!B34+июнь!B34+июль!B34+август!B34+сентябрь!B34</f>
        <v>28</v>
      </c>
      <c r="C34" s="19">
        <f>октябрь!C34+ноябрь!C34+декабрь!C34+январь!C34+февраль!C34+март!C34+апрель!C34+май!C34+июнь!C34+июль!C34+август!C34+сентябрь!C34</f>
        <v>4</v>
      </c>
      <c r="D34" s="19">
        <f>октябрь!D34+ноябрь!D34+декабрь!D34+январь!D34+февраль!D34+март!D34+апрель!D34+май!D34+июнь!D34+июль!D34+август!D34+сентябрь!D34</f>
        <v>24</v>
      </c>
      <c r="E34" s="19">
        <f>октябрь!E34+ноябрь!E34+декабрь!E34+январь!E34+февраль!E34+март!E34+апрель!E34+май!E34+июнь!E34+июль!E34+август!E34+сентябрь!E34</f>
        <v>9</v>
      </c>
      <c r="F34" s="38">
        <f>октябрь!F34+ноябрь!F34+декабрь!F34+январь!F34+февраль!F34+март!F34+апрель!F34+май!F34+июнь!F34+июль!F34+август!F34+сентябрь!F34</f>
        <v>30</v>
      </c>
      <c r="G34" s="38">
        <f>октябрь!G34+ноябрь!G34+декабрь!G34+январь!G34+февраль!G34+март!G34+апрель!G34+май!G34+июнь!G34+июль!G34+август!G34+сентябрь!G34</f>
        <v>0</v>
      </c>
      <c r="H34" s="61">
        <f t="shared" si="1"/>
        <v>95</v>
      </c>
    </row>
    <row r="35" spans="1:8" s="16" customFormat="1" ht="13.5" thickBot="1">
      <c r="A35" s="20" t="s">
        <v>30</v>
      </c>
      <c r="B35" s="43">
        <f>октябрь!B35+ноябрь!B35+декабрь!B35+январь!B35+февраль!B35+март!B35+апрель!B35+май!B35+июнь!B35+июль!B35+август!B35+сентябрь!B35</f>
        <v>8</v>
      </c>
      <c r="C35" s="19">
        <f>октябрь!C35+ноябрь!C35+декабрь!C35+январь!C35+февраль!C35+март!C35+апрель!C35+май!C35+июнь!C35+июль!C35+август!C35+сентябрь!C35</f>
        <v>4</v>
      </c>
      <c r="D35" s="19">
        <f>октябрь!D35+ноябрь!D35+декабрь!D35+январь!D35+февраль!D35+март!D35+апрель!D35+май!D35+июнь!D35+июль!D35+август!D35+сентябрь!D35</f>
        <v>0</v>
      </c>
      <c r="E35" s="43">
        <f>октябрь!E35+ноябрь!E35+декабрь!E35+январь!E35+февраль!E35+март!E35+апрель!E35+май!E35+июнь!E35+июль!E35+август!E35+сентябрь!E35</f>
        <v>1</v>
      </c>
      <c r="F35" s="18">
        <f>октябрь!F35+ноябрь!F35+декабрь!F35+январь!F35+февраль!F35+март!F35+апрель!F35+май!F35+июнь!F35+июль!F35+август!F35+сентябрь!F35</f>
        <v>2</v>
      </c>
      <c r="G35" s="38">
        <f>октябрь!G35+ноябрь!G35+декабрь!G35+январь!G35+февраль!G35+март!G35+апрель!G35+май!G35+июнь!G35+июль!G35+август!G35+сентябрь!G35</f>
        <v>0</v>
      </c>
      <c r="H35" s="61">
        <f t="shared" si="1"/>
        <v>15</v>
      </c>
    </row>
    <row r="36" spans="1:8" s="16" customFormat="1" ht="13.5" thickBot="1">
      <c r="A36" s="34" t="s">
        <v>31</v>
      </c>
      <c r="B36" s="43">
        <v>103</v>
      </c>
      <c r="C36" s="48">
        <v>10</v>
      </c>
      <c r="D36" s="48">
        <f>октябрь!D36+ноябрь!D36+декабрь!D36+январь!D36+февраль!D36+март!D36+апрель!D36+май!D36+июнь!D36+июль!D36+август!D36+сентябрь!D36</f>
        <v>0</v>
      </c>
      <c r="E36" s="47">
        <f>октябрь!E36+ноябрь!E36+декабрь!E36+январь!E36+февраль!E36+март!E36+апрель!E36+май!E36+июнь!E36+июль!E36+август!E36+сентябрь!E36</f>
        <v>14</v>
      </c>
      <c r="F36" s="43">
        <v>4</v>
      </c>
      <c r="G36" s="49">
        <f>октябрь!G36+ноябрь!G36+декабрь!G36+январь!G36+февраль!G36+март!G36+апрель!G36+май!G36+июнь!G36+июль!G36+август!G36+сентябрь!G36</f>
        <v>0</v>
      </c>
      <c r="H36" s="61">
        <f t="shared" si="1"/>
        <v>131</v>
      </c>
    </row>
    <row r="37" spans="1:8" s="1" customFormat="1" ht="13.5" thickBot="1">
      <c r="A37" s="25" t="s">
        <v>32</v>
      </c>
      <c r="B37" s="26">
        <f aca="true" t="shared" si="7" ref="B37:G37">SUM(B38:B42)</f>
        <v>155</v>
      </c>
      <c r="C37" s="26">
        <f t="shared" si="7"/>
        <v>31</v>
      </c>
      <c r="D37" s="26">
        <f t="shared" si="7"/>
        <v>6</v>
      </c>
      <c r="E37" s="26">
        <f t="shared" si="7"/>
        <v>7</v>
      </c>
      <c r="F37" s="35">
        <f t="shared" si="7"/>
        <v>11</v>
      </c>
      <c r="G37" s="41">
        <f t="shared" si="7"/>
        <v>0</v>
      </c>
      <c r="H37" s="61">
        <f t="shared" si="1"/>
        <v>210</v>
      </c>
    </row>
    <row r="38" spans="1:8" s="16" customFormat="1" ht="13.5" thickBot="1">
      <c r="A38" s="50" t="s">
        <v>34</v>
      </c>
      <c r="B38" s="43">
        <f>октябрь!B38+ноябрь!B38+декабрь!B38+январь!B38+февраль!B38+март!B38+апрель!B38+май!B38+июнь!B38+июль!B38+август!B38+сентябрь!B38</f>
        <v>25</v>
      </c>
      <c r="C38" s="43">
        <f>октябрь!C38+ноябрь!C38+декабрь!C38+январь!C38+февраль!C38+март!C38+апрель!C38+май!C38+июнь!C38+июль!C38+август!C38+сентябрь!C38</f>
        <v>13</v>
      </c>
      <c r="D38" s="43">
        <f>октябрь!D38+ноябрь!D38+декабрь!D38+январь!D38+февраль!D38+март!D38+апрель!D38+май!D38+июнь!D38+июль!D38+август!D38+сентябрь!D38</f>
        <v>6</v>
      </c>
      <c r="E38" s="43">
        <f>октябрь!E38+ноябрь!E38+декабрь!E38+январь!E38+февраль!E38+март!E38+апрель!E38+май!E38+июнь!E38+июль!E38+август!E38+сентябрь!E38</f>
        <v>2</v>
      </c>
      <c r="F38" s="42">
        <f>октябрь!F38+ноябрь!F38+декабрь!F38+январь!F38+февраль!F38+март!F38+апрель!F38+май!F38+июнь!F38+июль!F38+август!F38+сентябрь!F38</f>
        <v>4</v>
      </c>
      <c r="G38" s="44">
        <f>октябрь!G38+ноябрь!G38+декабрь!G38+январь!G38+февраль!G38+март!G38+апрель!G38+май!G38+июнь!G38+июль!G38+август!G38+сентябрь!G38</f>
        <v>0</v>
      </c>
      <c r="H38" s="61">
        <f t="shared" si="1"/>
        <v>50</v>
      </c>
    </row>
    <row r="39" spans="1:8" s="16" customFormat="1" ht="13.5" thickBot="1">
      <c r="A39" s="22" t="s">
        <v>33</v>
      </c>
      <c r="B39" s="43">
        <f>октябрь!B39+ноябрь!B39+декабрь!B39+январь!B39+февраль!B39+март!B39+апрель!B39+май!B39+июнь!B39+июль!B39+август!B39+сентябрь!B39</f>
        <v>93</v>
      </c>
      <c r="C39" s="19">
        <f>октябрь!C39+ноябрь!C39+декабрь!C39+январь!C39+февраль!C39+март!C39+апрель!C39+май!C39+июнь!C39+июль!C39+август!C39+сентябрь!C39</f>
        <v>2</v>
      </c>
      <c r="D39" s="19">
        <f>октябрь!D39+ноябрь!D39+декабрь!D39+январь!D39+февраль!D39+март!D39+апрель!D39+май!D39+июнь!D39+июль!D39+август!D39+сентябрь!D39</f>
        <v>0</v>
      </c>
      <c r="E39" s="19">
        <f>октябрь!E39+ноябрь!E39+декабрь!E39+январь!E39+февраль!E39+март!E39+апрель!E39+май!E39+июнь!E39+июль!E39+август!E39+сентябрь!E39</f>
        <v>0</v>
      </c>
      <c r="F39" s="18">
        <f>октябрь!F39+ноябрь!F39+декабрь!F39+январь!F39+февраль!F39+март!F39+апрель!F39+май!F39+июнь!F39+июль!F39+август!F39+сентябрь!F39</f>
        <v>1</v>
      </c>
      <c r="G39" s="38">
        <f>октябрь!G39+ноябрь!G39+декабрь!G39+январь!G39+февраль!G39+март!G39+апрель!G39+май!G39+июнь!G39+июль!G39+август!G39+сентябрь!G39</f>
        <v>0</v>
      </c>
      <c r="H39" s="61">
        <f t="shared" si="1"/>
        <v>96</v>
      </c>
    </row>
    <row r="40" spans="1:8" s="16" customFormat="1" ht="13.5" thickBot="1">
      <c r="A40" s="22" t="s">
        <v>35</v>
      </c>
      <c r="B40" s="43">
        <f>октябрь!B40+ноябрь!B40+декабрь!B40+январь!B40+февраль!B40+март!B40+апрель!B40+май!B40+июнь!B40+июль!B40+август!B40+сентябрь!B40</f>
        <v>29</v>
      </c>
      <c r="C40" s="43">
        <f>октябрь!C40+ноябрь!C40+декабрь!C40+январь!C40+февраль!C40+март!C40+апрель!C40+май!C40+июнь!C40+июль!C40+август!C40+сентябрь!C40</f>
        <v>10</v>
      </c>
      <c r="D40" s="19">
        <f>октябрь!D40+ноябрь!D40+декабрь!D40+январь!D40+февраль!D40+март!D40+апрель!D40+май!D40+июнь!D40+июль!D40+август!D40+сентябрь!D40</f>
        <v>0</v>
      </c>
      <c r="E40" s="19">
        <f>октябрь!E40+ноябрь!E40+декабрь!E40+январь!E40+февраль!E40+март!E40+апрель!E40+май!E40+июнь!E40+июль!E40+август!E40+сентябрь!E40</f>
        <v>2</v>
      </c>
      <c r="F40" s="18">
        <f>октябрь!F40+ноябрь!F40+декабрь!F40+январь!F40+февраль!F40+март!F40+апрель!F40+май!F40+июнь!F40+июль!F40+август!F40+сентябрь!F40</f>
        <v>2</v>
      </c>
      <c r="G40" s="38">
        <f>октябрь!G40+ноябрь!G40+декабрь!G40+январь!G40+февраль!G40+март!G40+апрель!G40+май!G40+июнь!G40+июль!G40+август!G40+сентябрь!G40</f>
        <v>0</v>
      </c>
      <c r="H40" s="61">
        <f t="shared" si="1"/>
        <v>43</v>
      </c>
    </row>
    <row r="41" spans="1:8" s="16" customFormat="1" ht="13.5" thickBot="1">
      <c r="A41" s="22" t="s">
        <v>36</v>
      </c>
      <c r="B41" s="43">
        <f>октябрь!B41+ноябрь!B41+декабрь!B41+январь!B41+февраль!B41+март!B41+апрель!B41+май!B41+июнь!B41+июль!B41+август!B41+сентябрь!B41</f>
        <v>8</v>
      </c>
      <c r="C41" s="19">
        <f>октябрь!C41+ноябрь!C41+декабрь!C41+январь!C41+февраль!C41+март!C41+апрель!C41+май!C41+июнь!C41+июль!C41+август!C41+сентябрь!C41</f>
        <v>6</v>
      </c>
      <c r="D41" s="19">
        <f>октябрь!D41+ноябрь!D41+декабрь!D41+январь!D41+февраль!D41+март!D41+апрель!D41+май!D41+июнь!D41+июль!D41+август!D41+сентябрь!D41</f>
        <v>0</v>
      </c>
      <c r="E41" s="19">
        <f>октябрь!E41+ноябрь!E41+декабрь!E41+январь!E41+февраль!E41+март!E41+апрель!E41+май!E41+июнь!E41+июль!E41+август!E41+сентябрь!E41</f>
        <v>3</v>
      </c>
      <c r="F41" s="18">
        <f>октябрь!F41+ноябрь!F41+декабрь!F41+январь!F41+февраль!F41+март!F41+апрель!F41+май!F41+июнь!F41+июль!F41+август!F41+сентябрь!F41</f>
        <v>4</v>
      </c>
      <c r="G41" s="38">
        <f>октябрь!G41+ноябрь!G41+декабрь!G41+январь!G41+февраль!G41+март!G41+апрель!G41+май!G41+июнь!G41+июль!G41+август!G41+сентябрь!G41</f>
        <v>0</v>
      </c>
      <c r="H41" s="61">
        <f t="shared" si="1"/>
        <v>21</v>
      </c>
    </row>
    <row r="42" spans="1:8" s="16" customFormat="1" ht="13.5" thickBot="1">
      <c r="A42" s="23" t="s">
        <v>37</v>
      </c>
      <c r="B42" s="19">
        <f>октябрь!B42+ноябрь!B42+декабрь!B42+январь!B42+февраль!B42+март!B42+апрель!B42+май!B42+июнь!B42+июль!B42+август!B42+сентябрь!B42</f>
        <v>0</v>
      </c>
      <c r="C42" s="19">
        <f>октябрь!C42+ноябрь!C42+декабрь!C42+январь!C42+февраль!C42+март!C42+апрель!C42+май!C42+июнь!C42+июль!C42+август!C42+сентябрь!C42</f>
        <v>0</v>
      </c>
      <c r="D42" s="19">
        <f>октябрь!D42+ноябрь!D42+декабрь!D42+январь!D42+февраль!D42+март!D42+апрель!D42+май!D42+июнь!D42+июль!D42+август!D42+сентябрь!D42</f>
        <v>0</v>
      </c>
      <c r="E42" s="19">
        <f>октябрь!E42+ноябрь!E42+декабрь!E42+январь!E42+февраль!E42+март!E42+апрель!E42+май!E42+июнь!E42+июль!E42+август!E42+сентябрь!E42</f>
        <v>0</v>
      </c>
      <c r="F42" s="18">
        <f>октябрь!F42+ноябрь!F42+декабрь!F42+январь!F42+февраль!F42+март!F42+апрель!F42+май!F42+июнь!F42+июль!F42+август!F42+сентябрь!F42</f>
        <v>0</v>
      </c>
      <c r="G42" s="38">
        <f>октябрь!G42+ноябрь!G42+декабрь!G42+январь!G42+февраль!G42+март!G42+апрель!G42+май!G42+июнь!G42+июль!G42+август!G42+сентябрь!G42</f>
        <v>0</v>
      </c>
      <c r="H42" s="61">
        <f t="shared" si="1"/>
        <v>0</v>
      </c>
    </row>
    <row r="43" spans="1:231" s="1" customFormat="1" ht="13.5" thickBot="1">
      <c r="A43" s="62" t="s">
        <v>38</v>
      </c>
      <c r="B43" s="63">
        <f aca="true" t="shared" si="8" ref="B43:G43">B7+B12+B16+B17+B23+B27+B31+B32+B37</f>
        <v>1755</v>
      </c>
      <c r="C43" s="63">
        <f t="shared" si="8"/>
        <v>255</v>
      </c>
      <c r="D43" s="63">
        <f>D7+D12+D16+D17+D23+D27+D31+D32+D37</f>
        <v>143</v>
      </c>
      <c r="E43" s="63">
        <f t="shared" si="8"/>
        <v>269</v>
      </c>
      <c r="F43" s="62">
        <f t="shared" si="8"/>
        <v>515</v>
      </c>
      <c r="G43" s="61">
        <f t="shared" si="8"/>
        <v>25</v>
      </c>
      <c r="H43" s="61">
        <f t="shared" si="1"/>
        <v>2962</v>
      </c>
      <c r="HW43" s="1">
        <f>SUM(B43:HV43)</f>
        <v>5924</v>
      </c>
    </row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>
      <c r="H50"/>
    </row>
    <row r="59" ht="12.75">
      <c r="C59" s="2" t="s">
        <v>48</v>
      </c>
    </row>
    <row r="60" ht="12.75">
      <c r="E60" s="32"/>
    </row>
  </sheetData>
  <sheetProtection/>
  <printOptions/>
  <pageMargins left="0.275590551181102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8">
      <selection activeCell="B32" sqref="B32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49</v>
      </c>
      <c r="D3" s="1" t="s">
        <v>60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31" t="s">
        <v>44</v>
      </c>
      <c r="B6" s="53" t="s">
        <v>47</v>
      </c>
      <c r="C6" s="7" t="s">
        <v>40</v>
      </c>
      <c r="D6" s="7" t="s">
        <v>2</v>
      </c>
      <c r="E6" s="7" t="s">
        <v>1</v>
      </c>
      <c r="F6" s="7" t="s">
        <v>0</v>
      </c>
      <c r="G6" s="8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44</v>
      </c>
      <c r="C7" s="5">
        <f t="shared" si="0"/>
        <v>11</v>
      </c>
      <c r="D7" s="5">
        <f t="shared" si="0"/>
        <v>0</v>
      </c>
      <c r="E7" s="5">
        <f t="shared" si="0"/>
        <v>4</v>
      </c>
      <c r="F7" s="5">
        <f t="shared" si="0"/>
        <v>14</v>
      </c>
      <c r="G7" s="46">
        <f t="shared" si="0"/>
        <v>0</v>
      </c>
    </row>
    <row r="8" spans="1:7" s="16" customFormat="1" ht="12.75">
      <c r="A8" s="57" t="s">
        <v>63</v>
      </c>
      <c r="B8" s="43">
        <v>11</v>
      </c>
      <c r="C8" s="43">
        <v>2</v>
      </c>
      <c r="D8" s="43"/>
      <c r="E8" s="43">
        <v>4</v>
      </c>
      <c r="F8" s="42">
        <v>1</v>
      </c>
      <c r="G8" s="55"/>
    </row>
    <row r="9" spans="1:7" s="16" customFormat="1" ht="12.75">
      <c r="A9" s="58" t="s">
        <v>64</v>
      </c>
      <c r="B9" s="19">
        <v>10</v>
      </c>
      <c r="C9" s="19">
        <v>3</v>
      </c>
      <c r="D9" s="19"/>
      <c r="E9" s="19"/>
      <c r="F9" s="18">
        <v>2</v>
      </c>
      <c r="G9" s="38"/>
    </row>
    <row r="10" spans="1:7" s="16" customFormat="1" ht="12.75">
      <c r="A10" s="18" t="s">
        <v>6</v>
      </c>
      <c r="B10" s="19">
        <v>4</v>
      </c>
      <c r="C10" s="19">
        <v>3</v>
      </c>
      <c r="D10" s="19"/>
      <c r="E10" s="19"/>
      <c r="F10" s="18">
        <v>2</v>
      </c>
      <c r="G10" s="38"/>
    </row>
    <row r="11" spans="1:7" s="16" customFormat="1" ht="13.5" thickBot="1">
      <c r="A11" s="47" t="s">
        <v>7</v>
      </c>
      <c r="B11" s="48">
        <v>19</v>
      </c>
      <c r="C11" s="48">
        <v>3</v>
      </c>
      <c r="D11" s="48"/>
      <c r="E11" s="48"/>
      <c r="F11" s="47">
        <v>9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14</v>
      </c>
      <c r="C12" s="5">
        <f t="shared" si="1"/>
        <v>0</v>
      </c>
      <c r="D12" s="5">
        <f t="shared" si="1"/>
        <v>0</v>
      </c>
      <c r="E12" s="5">
        <f t="shared" si="1"/>
        <v>1</v>
      </c>
      <c r="F12" s="45">
        <f t="shared" si="1"/>
        <v>2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>
        <v>1</v>
      </c>
      <c r="F13" s="42">
        <v>2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>
        <v>14</v>
      </c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2</v>
      </c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25</v>
      </c>
      <c r="C17" s="5">
        <f t="shared" si="2"/>
        <v>5</v>
      </c>
      <c r="D17" s="5">
        <f t="shared" si="2"/>
        <v>14</v>
      </c>
      <c r="E17" s="5">
        <f t="shared" si="2"/>
        <v>5</v>
      </c>
      <c r="F17" s="45">
        <f t="shared" si="2"/>
        <v>13</v>
      </c>
      <c r="G17" s="46">
        <f t="shared" si="2"/>
        <v>3</v>
      </c>
    </row>
    <row r="18" spans="1:7" s="16" customFormat="1" ht="12.75">
      <c r="A18" s="42" t="s">
        <v>15</v>
      </c>
      <c r="B18" s="43">
        <v>3</v>
      </c>
      <c r="C18" s="43">
        <v>2</v>
      </c>
      <c r="D18" s="43">
        <v>12</v>
      </c>
      <c r="E18" s="43">
        <v>3</v>
      </c>
      <c r="F18" s="42">
        <v>2</v>
      </c>
      <c r="G18" s="44"/>
    </row>
    <row r="19" spans="1:7" s="16" customFormat="1" ht="12.75">
      <c r="A19" s="18" t="s">
        <v>16</v>
      </c>
      <c r="B19" s="19">
        <v>1</v>
      </c>
      <c r="C19" s="19">
        <v>3</v>
      </c>
      <c r="D19" s="19"/>
      <c r="E19" s="19">
        <v>1</v>
      </c>
      <c r="F19" s="18">
        <v>7</v>
      </c>
      <c r="G19" s="38"/>
    </row>
    <row r="20" spans="1:7" s="16" customFormat="1" ht="12.75">
      <c r="A20" s="18" t="s">
        <v>17</v>
      </c>
      <c r="B20" s="19">
        <v>7</v>
      </c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>
        <v>14</v>
      </c>
      <c r="C21" s="48"/>
      <c r="D21" s="48">
        <v>2</v>
      </c>
      <c r="E21" s="48">
        <v>1</v>
      </c>
      <c r="F21" s="47">
        <v>4</v>
      </c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24</v>
      </c>
      <c r="C23" s="5">
        <f t="shared" si="3"/>
        <v>14</v>
      </c>
      <c r="D23" s="5">
        <f t="shared" si="3"/>
        <v>7</v>
      </c>
      <c r="E23" s="5">
        <f t="shared" si="3"/>
        <v>5</v>
      </c>
      <c r="F23" s="45">
        <f t="shared" si="3"/>
        <v>7</v>
      </c>
      <c r="G23" s="46">
        <f t="shared" si="3"/>
        <v>0</v>
      </c>
    </row>
    <row r="24" spans="1:7" s="16" customFormat="1" ht="12.75">
      <c r="A24" s="42" t="s">
        <v>20</v>
      </c>
      <c r="B24" s="43">
        <v>9</v>
      </c>
      <c r="C24" s="43">
        <v>3</v>
      </c>
      <c r="D24" s="43">
        <v>7</v>
      </c>
      <c r="E24" s="43">
        <v>5</v>
      </c>
      <c r="F24" s="42">
        <v>7</v>
      </c>
      <c r="G24" s="44"/>
    </row>
    <row r="25" spans="1:7" s="16" customFormat="1" ht="12.75">
      <c r="A25" s="18" t="s">
        <v>21</v>
      </c>
      <c r="B25" s="19">
        <v>15</v>
      </c>
      <c r="C25" s="19">
        <v>11</v>
      </c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57</v>
      </c>
      <c r="C27" s="5">
        <f t="shared" si="4"/>
        <v>1</v>
      </c>
      <c r="D27" s="5">
        <f t="shared" si="4"/>
        <v>1</v>
      </c>
      <c r="E27" s="5">
        <f t="shared" si="4"/>
        <v>9</v>
      </c>
      <c r="F27" s="45">
        <f t="shared" si="4"/>
        <v>10</v>
      </c>
      <c r="G27" s="46">
        <f t="shared" si="4"/>
        <v>0</v>
      </c>
    </row>
    <row r="28" spans="1:7" s="16" customFormat="1" ht="12.75">
      <c r="A28" s="42" t="s">
        <v>24</v>
      </c>
      <c r="B28" s="43">
        <v>15</v>
      </c>
      <c r="C28" s="43"/>
      <c r="D28" s="43">
        <v>1</v>
      </c>
      <c r="E28" s="43">
        <v>7</v>
      </c>
      <c r="F28" s="42">
        <v>7</v>
      </c>
      <c r="G28" s="44"/>
    </row>
    <row r="29" spans="1:7" s="16" customFormat="1" ht="12.75">
      <c r="A29" s="18" t="s">
        <v>25</v>
      </c>
      <c r="B29" s="19">
        <v>25</v>
      </c>
      <c r="C29" s="19">
        <v>1</v>
      </c>
      <c r="D29" s="19"/>
      <c r="E29" s="19">
        <v>2</v>
      </c>
      <c r="F29" s="18">
        <v>3</v>
      </c>
      <c r="G29" s="38"/>
    </row>
    <row r="30" spans="1:7" s="16" customFormat="1" ht="13.5" thickBot="1">
      <c r="A30" s="47" t="s">
        <v>26</v>
      </c>
      <c r="B30" s="48">
        <v>17</v>
      </c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>
        <v>8</v>
      </c>
      <c r="C31" s="5">
        <v>1</v>
      </c>
      <c r="D31" s="5">
        <v>2</v>
      </c>
      <c r="E31" s="5">
        <v>5</v>
      </c>
      <c r="F31" s="45">
        <v>26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59</v>
      </c>
      <c r="C32" s="5">
        <f t="shared" si="5"/>
        <v>17</v>
      </c>
      <c r="D32" s="5">
        <f t="shared" si="5"/>
        <v>3</v>
      </c>
      <c r="E32" s="5">
        <f t="shared" si="5"/>
        <v>9</v>
      </c>
      <c r="F32" s="45">
        <f t="shared" si="5"/>
        <v>4</v>
      </c>
      <c r="G32" s="46">
        <f t="shared" si="5"/>
        <v>0</v>
      </c>
    </row>
    <row r="33" spans="1:7" s="16" customFormat="1" ht="12.75">
      <c r="A33" s="42" t="s">
        <v>29</v>
      </c>
      <c r="B33" s="43">
        <v>20</v>
      </c>
      <c r="C33" s="43">
        <v>11</v>
      </c>
      <c r="D33" s="43">
        <v>3</v>
      </c>
      <c r="E33" s="43">
        <v>7</v>
      </c>
      <c r="F33" s="42">
        <v>1</v>
      </c>
      <c r="G33" s="44"/>
    </row>
    <row r="34" spans="1:7" s="16" customFormat="1" ht="12.75">
      <c r="A34" s="57" t="s">
        <v>62</v>
      </c>
      <c r="B34" s="43">
        <v>6</v>
      </c>
      <c r="C34" s="43"/>
      <c r="D34" s="43"/>
      <c r="E34" s="43"/>
      <c r="F34" s="42">
        <v>3</v>
      </c>
      <c r="G34" s="44"/>
    </row>
    <row r="35" spans="1:7" s="16" customFormat="1" ht="12.75">
      <c r="A35" s="20" t="s">
        <v>30</v>
      </c>
      <c r="B35" s="21"/>
      <c r="C35" s="21">
        <v>3</v>
      </c>
      <c r="D35" s="21"/>
      <c r="E35" s="21"/>
      <c r="F35" s="20"/>
      <c r="G35" s="39"/>
    </row>
    <row r="36" spans="1:7" s="16" customFormat="1" ht="13.5" thickBot="1">
      <c r="A36" s="34" t="s">
        <v>31</v>
      </c>
      <c r="B36" s="24">
        <v>33</v>
      </c>
      <c r="C36" s="24">
        <v>3</v>
      </c>
      <c r="D36" s="24"/>
      <c r="E36" s="24">
        <v>2</v>
      </c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</v>
      </c>
      <c r="C37" s="26">
        <f t="shared" si="6"/>
        <v>7</v>
      </c>
      <c r="D37" s="26">
        <f t="shared" si="6"/>
        <v>0</v>
      </c>
      <c r="E37" s="26">
        <f t="shared" si="6"/>
        <v>1</v>
      </c>
      <c r="F37" s="35">
        <f t="shared" si="6"/>
        <v>1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>
        <v>7</v>
      </c>
      <c r="D38" s="51"/>
      <c r="E38" s="51"/>
      <c r="F38" s="54">
        <v>1</v>
      </c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1</v>
      </c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>
        <v>1</v>
      </c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234</v>
      </c>
      <c r="C43" s="26">
        <f t="shared" si="7"/>
        <v>56</v>
      </c>
      <c r="D43" s="26">
        <f t="shared" si="7"/>
        <v>27</v>
      </c>
      <c r="E43" s="26">
        <f t="shared" si="7"/>
        <v>39</v>
      </c>
      <c r="F43" s="35">
        <f t="shared" si="7"/>
        <v>77</v>
      </c>
      <c r="G43" s="41">
        <f t="shared" si="7"/>
        <v>3</v>
      </c>
      <c r="IV43" s="1">
        <f>SUM(B43:IU43)</f>
        <v>436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436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7">
      <selection activeCell="B10" sqref="B10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50</v>
      </c>
      <c r="D3" s="1" t="s">
        <v>60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128</v>
      </c>
      <c r="C7" s="5">
        <f t="shared" si="0"/>
        <v>5</v>
      </c>
      <c r="D7" s="5">
        <f t="shared" si="0"/>
        <v>1</v>
      </c>
      <c r="E7" s="5">
        <f t="shared" si="0"/>
        <v>8</v>
      </c>
      <c r="F7" s="5">
        <f t="shared" si="0"/>
        <v>6</v>
      </c>
      <c r="G7" s="46">
        <f t="shared" si="0"/>
        <v>0</v>
      </c>
    </row>
    <row r="8" spans="1:7" s="16" customFormat="1" ht="12.75">
      <c r="A8" s="57" t="s">
        <v>63</v>
      </c>
      <c r="B8" s="43">
        <v>9</v>
      </c>
      <c r="C8" s="43"/>
      <c r="D8" s="43"/>
      <c r="E8" s="43">
        <v>5</v>
      </c>
      <c r="F8" s="42"/>
      <c r="G8" s="55"/>
    </row>
    <row r="9" spans="1:7" s="16" customFormat="1" ht="12.75">
      <c r="A9" s="58" t="s">
        <v>64</v>
      </c>
      <c r="B9" s="19">
        <v>65</v>
      </c>
      <c r="C9" s="19">
        <v>2</v>
      </c>
      <c r="D9" s="19"/>
      <c r="E9" s="19">
        <v>1</v>
      </c>
      <c r="F9" s="18">
        <v>1</v>
      </c>
      <c r="G9" s="38"/>
    </row>
    <row r="10" spans="1:7" s="16" customFormat="1" ht="12.75">
      <c r="A10" s="18" t="s">
        <v>6</v>
      </c>
      <c r="B10" s="19">
        <v>20</v>
      </c>
      <c r="C10" s="19">
        <v>2</v>
      </c>
      <c r="D10" s="19"/>
      <c r="E10" s="19">
        <v>1</v>
      </c>
      <c r="F10" s="18">
        <v>1</v>
      </c>
      <c r="G10" s="38"/>
    </row>
    <row r="11" spans="1:7" s="16" customFormat="1" ht="13.5" thickBot="1">
      <c r="A11" s="47" t="s">
        <v>7</v>
      </c>
      <c r="B11" s="48">
        <v>34</v>
      </c>
      <c r="C11" s="48">
        <v>1</v>
      </c>
      <c r="D11" s="48">
        <v>1</v>
      </c>
      <c r="E11" s="48">
        <v>1</v>
      </c>
      <c r="F11" s="47">
        <v>4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3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>
        <v>3</v>
      </c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22</v>
      </c>
      <c r="C16" s="5">
        <v>2</v>
      </c>
      <c r="D16" s="5"/>
      <c r="E16" s="5"/>
      <c r="F16" s="45">
        <v>3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82</v>
      </c>
      <c r="C17" s="5">
        <f t="shared" si="2"/>
        <v>3</v>
      </c>
      <c r="D17" s="5">
        <f t="shared" si="2"/>
        <v>3</v>
      </c>
      <c r="E17" s="5">
        <f t="shared" si="2"/>
        <v>1</v>
      </c>
      <c r="F17" s="45">
        <f t="shared" si="2"/>
        <v>38</v>
      </c>
      <c r="G17" s="46">
        <f t="shared" si="2"/>
        <v>3</v>
      </c>
    </row>
    <row r="18" spans="1:7" s="16" customFormat="1" ht="12.75">
      <c r="A18" s="42" t="s">
        <v>15</v>
      </c>
      <c r="B18" s="43">
        <v>2</v>
      </c>
      <c r="C18" s="43">
        <v>2</v>
      </c>
      <c r="D18" s="43">
        <v>3</v>
      </c>
      <c r="E18" s="43"/>
      <c r="F18" s="42">
        <v>17</v>
      </c>
      <c r="G18" s="44"/>
    </row>
    <row r="19" spans="1:7" s="16" customFormat="1" ht="12.75">
      <c r="A19" s="18" t="s">
        <v>16</v>
      </c>
      <c r="B19" s="19">
        <v>6</v>
      </c>
      <c r="C19" s="19"/>
      <c r="D19" s="19"/>
      <c r="E19" s="19"/>
      <c r="F19" s="18">
        <v>18</v>
      </c>
      <c r="G19" s="38"/>
    </row>
    <row r="20" spans="1:7" s="16" customFormat="1" ht="12.75">
      <c r="A20" s="18" t="s">
        <v>17</v>
      </c>
      <c r="B20" s="19">
        <v>63</v>
      </c>
      <c r="C20" s="19">
        <v>1</v>
      </c>
      <c r="D20" s="19"/>
      <c r="E20" s="19">
        <v>1</v>
      </c>
      <c r="F20" s="18">
        <v>3</v>
      </c>
      <c r="G20" s="38"/>
    </row>
    <row r="21" spans="1:7" s="16" customFormat="1" ht="12.75">
      <c r="A21" s="18" t="s">
        <v>11</v>
      </c>
      <c r="B21" s="48">
        <v>11</v>
      </c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53</v>
      </c>
      <c r="C23" s="5">
        <f t="shared" si="3"/>
        <v>6</v>
      </c>
      <c r="D23" s="5">
        <f t="shared" si="3"/>
        <v>0</v>
      </c>
      <c r="E23" s="5">
        <f t="shared" si="3"/>
        <v>13</v>
      </c>
      <c r="F23" s="45">
        <f t="shared" si="3"/>
        <v>4</v>
      </c>
      <c r="G23" s="46">
        <f t="shared" si="3"/>
        <v>0</v>
      </c>
    </row>
    <row r="24" spans="1:7" s="16" customFormat="1" ht="12.75">
      <c r="A24" s="42" t="s">
        <v>20</v>
      </c>
      <c r="B24" s="43">
        <v>46</v>
      </c>
      <c r="C24" s="43">
        <v>5</v>
      </c>
      <c r="D24" s="43"/>
      <c r="E24" s="43">
        <v>10</v>
      </c>
      <c r="F24" s="42">
        <v>3</v>
      </c>
      <c r="G24" s="44"/>
    </row>
    <row r="25" spans="1:7" s="16" customFormat="1" ht="12.75">
      <c r="A25" s="18" t="s">
        <v>21</v>
      </c>
      <c r="B25" s="19">
        <v>4</v>
      </c>
      <c r="C25" s="19"/>
      <c r="D25" s="19"/>
      <c r="E25" s="19">
        <v>1</v>
      </c>
      <c r="F25" s="18">
        <v>1</v>
      </c>
      <c r="G25" s="38"/>
    </row>
    <row r="26" spans="1:7" s="16" customFormat="1" ht="13.5" thickBot="1">
      <c r="A26" s="47" t="s">
        <v>22</v>
      </c>
      <c r="B26" s="48">
        <v>3</v>
      </c>
      <c r="C26" s="48">
        <v>1</v>
      </c>
      <c r="D26" s="48"/>
      <c r="E26" s="48">
        <v>2</v>
      </c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116</v>
      </c>
      <c r="C27" s="5">
        <f t="shared" si="4"/>
        <v>4</v>
      </c>
      <c r="D27" s="5">
        <f t="shared" si="4"/>
        <v>10</v>
      </c>
      <c r="E27" s="5">
        <f t="shared" si="4"/>
        <v>18</v>
      </c>
      <c r="F27" s="45">
        <f t="shared" si="4"/>
        <v>27</v>
      </c>
      <c r="G27" s="46">
        <f t="shared" si="4"/>
        <v>0</v>
      </c>
    </row>
    <row r="28" spans="1:7" s="16" customFormat="1" ht="12.75">
      <c r="A28" s="42" t="s">
        <v>24</v>
      </c>
      <c r="B28" s="43">
        <v>29</v>
      </c>
      <c r="C28" s="43">
        <v>1</v>
      </c>
      <c r="D28" s="43">
        <v>8</v>
      </c>
      <c r="E28" s="43">
        <v>8</v>
      </c>
      <c r="F28" s="42">
        <v>20</v>
      </c>
      <c r="G28" s="44"/>
    </row>
    <row r="29" spans="1:7" s="16" customFormat="1" ht="12.75">
      <c r="A29" s="18" t="s">
        <v>25</v>
      </c>
      <c r="B29" s="19">
        <v>39</v>
      </c>
      <c r="C29" s="19">
        <v>3</v>
      </c>
      <c r="D29" s="19"/>
      <c r="E29" s="19">
        <v>4</v>
      </c>
      <c r="F29" s="18">
        <v>7</v>
      </c>
      <c r="G29" s="38"/>
    </row>
    <row r="30" spans="1:7" s="16" customFormat="1" ht="13.5" thickBot="1">
      <c r="A30" s="47" t="s">
        <v>26</v>
      </c>
      <c r="B30" s="48">
        <v>48</v>
      </c>
      <c r="C30" s="48"/>
      <c r="D30" s="48">
        <v>2</v>
      </c>
      <c r="E30" s="48">
        <v>6</v>
      </c>
      <c r="F30" s="47"/>
      <c r="G30" s="49"/>
    </row>
    <row r="31" spans="1:7" s="1" customFormat="1" ht="13.5" thickBot="1">
      <c r="A31" s="45" t="s">
        <v>27</v>
      </c>
      <c r="B31" s="5">
        <v>25</v>
      </c>
      <c r="C31" s="5"/>
      <c r="D31" s="5">
        <v>4</v>
      </c>
      <c r="E31" s="5">
        <v>10</v>
      </c>
      <c r="F31" s="45">
        <v>59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48</v>
      </c>
      <c r="C32" s="5">
        <f t="shared" si="5"/>
        <v>9</v>
      </c>
      <c r="D32" s="5">
        <f t="shared" si="5"/>
        <v>15</v>
      </c>
      <c r="E32" s="5">
        <f t="shared" si="5"/>
        <v>11</v>
      </c>
      <c r="F32" s="45">
        <f t="shared" si="5"/>
        <v>20</v>
      </c>
      <c r="G32" s="46">
        <f t="shared" si="5"/>
        <v>0</v>
      </c>
    </row>
    <row r="33" spans="1:7" s="16" customFormat="1" ht="12.75">
      <c r="A33" s="42" t="s">
        <v>29</v>
      </c>
      <c r="B33" s="43">
        <v>17</v>
      </c>
      <c r="C33" s="43">
        <v>7</v>
      </c>
      <c r="D33" s="43">
        <v>3</v>
      </c>
      <c r="E33" s="43">
        <v>5</v>
      </c>
      <c r="F33" s="42">
        <v>8</v>
      </c>
      <c r="G33" s="44"/>
    </row>
    <row r="34" spans="1:7" s="16" customFormat="1" ht="12.75">
      <c r="A34" s="57" t="s">
        <v>62</v>
      </c>
      <c r="B34" s="43">
        <v>9</v>
      </c>
      <c r="C34" s="43"/>
      <c r="D34" s="43">
        <v>12</v>
      </c>
      <c r="E34" s="43"/>
      <c r="F34" s="42">
        <v>10</v>
      </c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>
        <v>2</v>
      </c>
      <c r="G35" s="39"/>
    </row>
    <row r="36" spans="1:7" s="16" customFormat="1" ht="13.5" thickBot="1">
      <c r="A36" s="34" t="s">
        <v>31</v>
      </c>
      <c r="B36" s="24">
        <v>22</v>
      </c>
      <c r="C36" s="24">
        <v>2</v>
      </c>
      <c r="D36" s="24"/>
      <c r="E36" s="24">
        <v>6</v>
      </c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18</v>
      </c>
      <c r="C37" s="26">
        <f t="shared" si="6"/>
        <v>1</v>
      </c>
      <c r="D37" s="26">
        <f t="shared" si="6"/>
        <v>2</v>
      </c>
      <c r="E37" s="26">
        <f t="shared" si="6"/>
        <v>0</v>
      </c>
      <c r="F37" s="35">
        <f t="shared" si="6"/>
        <v>3</v>
      </c>
      <c r="G37" s="41">
        <f t="shared" si="6"/>
        <v>0</v>
      </c>
    </row>
    <row r="38" spans="1:7" s="16" customFormat="1" ht="12.75">
      <c r="A38" s="50" t="s">
        <v>34</v>
      </c>
      <c r="B38" s="51">
        <v>3</v>
      </c>
      <c r="C38" s="51"/>
      <c r="D38" s="51">
        <v>2</v>
      </c>
      <c r="E38" s="51"/>
      <c r="F38" s="54">
        <v>1</v>
      </c>
      <c r="G38" s="52"/>
    </row>
    <row r="39" spans="1:7" s="16" customFormat="1" ht="12.75">
      <c r="A39" s="22" t="s">
        <v>33</v>
      </c>
      <c r="B39" s="21">
        <v>12</v>
      </c>
      <c r="C39" s="21"/>
      <c r="D39" s="21"/>
      <c r="E39" s="21"/>
      <c r="F39" s="20">
        <v>1</v>
      </c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>
        <v>3</v>
      </c>
      <c r="C41" s="21">
        <v>1</v>
      </c>
      <c r="D41" s="21"/>
      <c r="E41" s="21"/>
      <c r="F41" s="20">
        <v>1</v>
      </c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495</v>
      </c>
      <c r="C43" s="26">
        <f t="shared" si="7"/>
        <v>30</v>
      </c>
      <c r="D43" s="26">
        <f t="shared" si="7"/>
        <v>35</v>
      </c>
      <c r="E43" s="26">
        <f t="shared" si="7"/>
        <v>61</v>
      </c>
      <c r="F43" s="35">
        <f t="shared" si="7"/>
        <v>160</v>
      </c>
      <c r="G43" s="41">
        <f t="shared" si="7"/>
        <v>3</v>
      </c>
      <c r="IV43" s="1">
        <f>SUM(B43:IU43)</f>
        <v>784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784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51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21</v>
      </c>
      <c r="C7" s="5">
        <f t="shared" si="0"/>
        <v>4</v>
      </c>
      <c r="D7" s="5">
        <f t="shared" si="0"/>
        <v>2</v>
      </c>
      <c r="E7" s="5">
        <f t="shared" si="0"/>
        <v>6</v>
      </c>
      <c r="F7" s="45">
        <f t="shared" si="0"/>
        <v>5</v>
      </c>
      <c r="G7" s="46">
        <f t="shared" si="0"/>
        <v>0</v>
      </c>
    </row>
    <row r="8" spans="1:7" s="16" customFormat="1" ht="12.75">
      <c r="A8" s="57" t="s">
        <v>63</v>
      </c>
      <c r="B8" s="43">
        <v>6</v>
      </c>
      <c r="C8" s="43"/>
      <c r="D8" s="43"/>
      <c r="E8" s="43">
        <v>1</v>
      </c>
      <c r="F8" s="42">
        <v>2</v>
      </c>
      <c r="G8" s="44"/>
    </row>
    <row r="9" spans="1:7" s="16" customFormat="1" ht="12.75">
      <c r="A9" s="58" t="s">
        <v>64</v>
      </c>
      <c r="B9" s="19">
        <v>5</v>
      </c>
      <c r="C9" s="19">
        <v>1</v>
      </c>
      <c r="D9" s="19"/>
      <c r="E9" s="19">
        <v>2</v>
      </c>
      <c r="F9" s="18"/>
      <c r="G9" s="38"/>
    </row>
    <row r="10" spans="1:7" s="16" customFormat="1" ht="12.75">
      <c r="A10" s="18" t="s">
        <v>6</v>
      </c>
      <c r="B10" s="19">
        <v>4</v>
      </c>
      <c r="C10" s="19">
        <v>1</v>
      </c>
      <c r="D10" s="19">
        <v>1</v>
      </c>
      <c r="E10" s="19">
        <v>2</v>
      </c>
      <c r="F10" s="18"/>
      <c r="G10" s="38"/>
    </row>
    <row r="11" spans="1:7" s="16" customFormat="1" ht="13.5" thickBot="1">
      <c r="A11" s="47" t="s">
        <v>7</v>
      </c>
      <c r="B11" s="48">
        <v>6</v>
      </c>
      <c r="C11" s="48">
        <v>2</v>
      </c>
      <c r="D11" s="48">
        <v>1</v>
      </c>
      <c r="E11" s="48">
        <v>1</v>
      </c>
      <c r="F11" s="47">
        <v>3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1</v>
      </c>
      <c r="C12" s="5">
        <f t="shared" si="1"/>
        <v>1</v>
      </c>
      <c r="D12" s="5">
        <f t="shared" si="1"/>
        <v>0</v>
      </c>
      <c r="E12" s="5">
        <f t="shared" si="1"/>
        <v>0</v>
      </c>
      <c r="F12" s="45">
        <f t="shared" si="1"/>
        <v>1</v>
      </c>
      <c r="G12" s="46">
        <f t="shared" si="1"/>
        <v>0</v>
      </c>
    </row>
    <row r="13" spans="1:7" s="16" customFormat="1" ht="12.75">
      <c r="A13" s="42" t="s">
        <v>9</v>
      </c>
      <c r="B13" s="43">
        <v>1</v>
      </c>
      <c r="C13" s="43"/>
      <c r="D13" s="43"/>
      <c r="E13" s="43"/>
      <c r="F13" s="42">
        <v>1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>
        <v>1</v>
      </c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8</v>
      </c>
      <c r="C16" s="5"/>
      <c r="D16" s="5"/>
      <c r="E16" s="5"/>
      <c r="F16" s="45">
        <v>1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7</v>
      </c>
      <c r="C17" s="5">
        <f t="shared" si="2"/>
        <v>0</v>
      </c>
      <c r="D17" s="5">
        <f t="shared" si="2"/>
        <v>2</v>
      </c>
      <c r="E17" s="5">
        <f t="shared" si="2"/>
        <v>0</v>
      </c>
      <c r="F17" s="45">
        <f t="shared" si="2"/>
        <v>11</v>
      </c>
      <c r="G17" s="46">
        <f t="shared" si="2"/>
        <v>3</v>
      </c>
    </row>
    <row r="18" spans="1:7" s="16" customFormat="1" ht="12.75">
      <c r="A18" s="42" t="s">
        <v>15</v>
      </c>
      <c r="B18" s="43"/>
      <c r="C18" s="43"/>
      <c r="D18" s="43"/>
      <c r="E18" s="43"/>
      <c r="F18" s="42">
        <v>3</v>
      </c>
      <c r="G18" s="44"/>
    </row>
    <row r="19" spans="1:7" s="16" customFormat="1" ht="12.75">
      <c r="A19" s="18" t="s">
        <v>16</v>
      </c>
      <c r="B19" s="19">
        <v>1</v>
      </c>
      <c r="C19" s="19"/>
      <c r="D19" s="19">
        <v>1</v>
      </c>
      <c r="E19" s="19"/>
      <c r="F19" s="18">
        <v>5</v>
      </c>
      <c r="G19" s="38"/>
    </row>
    <row r="20" spans="1:7" s="16" customFormat="1" ht="12.75">
      <c r="A20" s="18" t="s">
        <v>17</v>
      </c>
      <c r="B20" s="19">
        <v>2</v>
      </c>
      <c r="C20" s="19"/>
      <c r="D20" s="19"/>
      <c r="E20" s="19"/>
      <c r="F20" s="18">
        <v>3</v>
      </c>
      <c r="G20" s="38"/>
    </row>
    <row r="21" spans="1:7" s="16" customFormat="1" ht="12.75">
      <c r="A21" s="18" t="s">
        <v>11</v>
      </c>
      <c r="B21" s="48">
        <v>4</v>
      </c>
      <c r="C21" s="48"/>
      <c r="D21" s="48">
        <v>1</v>
      </c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7</v>
      </c>
      <c r="C23" s="5">
        <f t="shared" si="3"/>
        <v>2</v>
      </c>
      <c r="D23" s="5">
        <f t="shared" si="3"/>
        <v>2</v>
      </c>
      <c r="E23" s="5">
        <f t="shared" si="3"/>
        <v>3</v>
      </c>
      <c r="F23" s="45">
        <f t="shared" si="3"/>
        <v>7</v>
      </c>
      <c r="G23" s="46">
        <f t="shared" si="3"/>
        <v>0</v>
      </c>
    </row>
    <row r="24" spans="1:7" s="16" customFormat="1" ht="12.75">
      <c r="A24" s="42" t="s">
        <v>20</v>
      </c>
      <c r="B24" s="43">
        <v>6</v>
      </c>
      <c r="C24" s="43">
        <v>2</v>
      </c>
      <c r="D24" s="43">
        <v>2</v>
      </c>
      <c r="E24" s="43">
        <v>1</v>
      </c>
      <c r="F24" s="42">
        <v>7</v>
      </c>
      <c r="G24" s="44"/>
    </row>
    <row r="25" spans="1:7" s="16" customFormat="1" ht="12.75">
      <c r="A25" s="18" t="s">
        <v>21</v>
      </c>
      <c r="B25" s="19">
        <v>1</v>
      </c>
      <c r="C25" s="19"/>
      <c r="D25" s="19"/>
      <c r="E25" s="19">
        <v>2</v>
      </c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41</v>
      </c>
      <c r="C27" s="5">
        <f t="shared" si="4"/>
        <v>1</v>
      </c>
      <c r="D27" s="5">
        <f t="shared" si="4"/>
        <v>3</v>
      </c>
      <c r="E27" s="5">
        <f t="shared" si="4"/>
        <v>9</v>
      </c>
      <c r="F27" s="45">
        <f t="shared" si="4"/>
        <v>3</v>
      </c>
      <c r="G27" s="46">
        <f t="shared" si="4"/>
        <v>0</v>
      </c>
    </row>
    <row r="28" spans="1:7" s="16" customFormat="1" ht="12.75">
      <c r="A28" s="42" t="s">
        <v>24</v>
      </c>
      <c r="B28" s="43">
        <v>6</v>
      </c>
      <c r="C28" s="43"/>
      <c r="D28" s="43">
        <v>2</v>
      </c>
      <c r="E28" s="43">
        <v>3</v>
      </c>
      <c r="F28" s="42">
        <v>1</v>
      </c>
      <c r="G28" s="44"/>
    </row>
    <row r="29" spans="1:7" s="16" customFormat="1" ht="12.75">
      <c r="A29" s="18" t="s">
        <v>25</v>
      </c>
      <c r="B29" s="19">
        <v>3</v>
      </c>
      <c r="C29" s="19">
        <v>1</v>
      </c>
      <c r="D29" s="19"/>
      <c r="E29" s="19">
        <v>5</v>
      </c>
      <c r="F29" s="18"/>
      <c r="G29" s="38"/>
    </row>
    <row r="30" spans="1:7" s="16" customFormat="1" ht="13.5" thickBot="1">
      <c r="A30" s="47" t="s">
        <v>26</v>
      </c>
      <c r="B30" s="48">
        <v>32</v>
      </c>
      <c r="C30" s="48"/>
      <c r="D30" s="48">
        <v>1</v>
      </c>
      <c r="E30" s="48">
        <v>1</v>
      </c>
      <c r="F30" s="47">
        <v>2</v>
      </c>
      <c r="G30" s="49"/>
    </row>
    <row r="31" spans="1:7" s="1" customFormat="1" ht="13.5" thickBot="1">
      <c r="A31" s="45" t="s">
        <v>27</v>
      </c>
      <c r="B31" s="5">
        <v>10</v>
      </c>
      <c r="C31" s="5">
        <v>1</v>
      </c>
      <c r="D31" s="5">
        <v>3</v>
      </c>
      <c r="E31" s="5">
        <v>6</v>
      </c>
      <c r="F31" s="45">
        <v>16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13</v>
      </c>
      <c r="C32" s="5">
        <f t="shared" si="5"/>
        <v>4</v>
      </c>
      <c r="D32" s="5">
        <f t="shared" si="5"/>
        <v>3</v>
      </c>
      <c r="E32" s="5">
        <f t="shared" si="5"/>
        <v>2</v>
      </c>
      <c r="F32" s="45">
        <f t="shared" si="5"/>
        <v>4</v>
      </c>
      <c r="G32" s="46">
        <f t="shared" si="5"/>
        <v>0</v>
      </c>
    </row>
    <row r="33" spans="1:7" s="16" customFormat="1" ht="12.75">
      <c r="A33" s="42" t="s">
        <v>29</v>
      </c>
      <c r="B33" s="43">
        <v>8</v>
      </c>
      <c r="C33" s="43">
        <v>1</v>
      </c>
      <c r="D33" s="43">
        <v>1</v>
      </c>
      <c r="E33" s="43"/>
      <c r="F33" s="42">
        <v>2</v>
      </c>
      <c r="G33" s="44"/>
    </row>
    <row r="34" spans="1:7" s="16" customFormat="1" ht="12.75">
      <c r="A34" s="57" t="s">
        <v>62</v>
      </c>
      <c r="B34" s="43">
        <v>3</v>
      </c>
      <c r="C34" s="43">
        <v>1</v>
      </c>
      <c r="D34" s="43">
        <v>2</v>
      </c>
      <c r="E34" s="43"/>
      <c r="F34" s="42">
        <v>2</v>
      </c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>
        <v>2</v>
      </c>
      <c r="C36" s="24">
        <v>2</v>
      </c>
      <c r="D36" s="24"/>
      <c r="E36" s="24">
        <v>2</v>
      </c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20</v>
      </c>
      <c r="C37" s="26">
        <f t="shared" si="6"/>
        <v>7</v>
      </c>
      <c r="D37" s="26">
        <f t="shared" si="6"/>
        <v>0</v>
      </c>
      <c r="E37" s="26">
        <f t="shared" si="6"/>
        <v>1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>
        <v>18</v>
      </c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1</v>
      </c>
      <c r="C40" s="21">
        <v>7</v>
      </c>
      <c r="D40" s="21"/>
      <c r="E40" s="21">
        <v>1</v>
      </c>
      <c r="F40" s="20"/>
      <c r="G40" s="39"/>
    </row>
    <row r="41" spans="1:7" s="16" customFormat="1" ht="12.75">
      <c r="A41" s="22" t="s">
        <v>36</v>
      </c>
      <c r="B41" s="21">
        <v>1</v>
      </c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128</v>
      </c>
      <c r="C43" s="26">
        <f t="shared" si="7"/>
        <v>20</v>
      </c>
      <c r="D43" s="26">
        <f t="shared" si="7"/>
        <v>15</v>
      </c>
      <c r="E43" s="26">
        <f t="shared" si="7"/>
        <v>27</v>
      </c>
      <c r="F43" s="35">
        <f t="shared" si="7"/>
        <v>48</v>
      </c>
      <c r="G43" s="41">
        <f t="shared" si="7"/>
        <v>3</v>
      </c>
      <c r="IV43" s="1">
        <f>SUM(B43:IU43)</f>
        <v>241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241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6">
      <selection activeCell="B38" sqref="B38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52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22</v>
      </c>
      <c r="C7" s="5">
        <f t="shared" si="0"/>
        <v>0</v>
      </c>
      <c r="D7" s="5">
        <f t="shared" si="0"/>
        <v>1</v>
      </c>
      <c r="E7" s="5">
        <f t="shared" si="0"/>
        <v>5</v>
      </c>
      <c r="F7" s="45">
        <f t="shared" si="0"/>
        <v>5</v>
      </c>
      <c r="G7" s="46">
        <f t="shared" si="0"/>
        <v>0</v>
      </c>
    </row>
    <row r="8" spans="1:7" s="16" customFormat="1" ht="12.75">
      <c r="A8" s="57" t="s">
        <v>63</v>
      </c>
      <c r="B8" s="43">
        <v>6</v>
      </c>
      <c r="C8" s="43"/>
      <c r="D8" s="43"/>
      <c r="E8" s="43">
        <v>2</v>
      </c>
      <c r="F8" s="42"/>
      <c r="G8" s="44"/>
    </row>
    <row r="9" spans="1:7" s="16" customFormat="1" ht="12.75">
      <c r="A9" s="58" t="s">
        <v>64</v>
      </c>
      <c r="B9" s="19">
        <v>3</v>
      </c>
      <c r="C9" s="19"/>
      <c r="D9" s="19">
        <v>1</v>
      </c>
      <c r="E9" s="19"/>
      <c r="F9" s="18"/>
      <c r="G9" s="38"/>
    </row>
    <row r="10" spans="1:7" s="16" customFormat="1" ht="12.75">
      <c r="A10" s="18" t="s">
        <v>6</v>
      </c>
      <c r="B10" s="19">
        <v>8</v>
      </c>
      <c r="C10" s="19"/>
      <c r="D10" s="19"/>
      <c r="E10" s="19">
        <v>3</v>
      </c>
      <c r="F10" s="18">
        <v>3</v>
      </c>
      <c r="G10" s="38"/>
    </row>
    <row r="11" spans="1:7" s="16" customFormat="1" ht="13.5" thickBot="1">
      <c r="A11" s="47" t="s">
        <v>7</v>
      </c>
      <c r="B11" s="48">
        <v>5</v>
      </c>
      <c r="C11" s="48"/>
      <c r="D11" s="48"/>
      <c r="E11" s="48"/>
      <c r="F11" s="47">
        <v>2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6</v>
      </c>
      <c r="C12" s="5">
        <f t="shared" si="1"/>
        <v>3</v>
      </c>
      <c r="D12" s="5">
        <f t="shared" si="1"/>
        <v>0</v>
      </c>
      <c r="E12" s="5">
        <f t="shared" si="1"/>
        <v>0</v>
      </c>
      <c r="F12" s="45">
        <f t="shared" si="1"/>
        <v>5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>
        <v>5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>
        <v>6</v>
      </c>
      <c r="C15" s="48">
        <v>3</v>
      </c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1</v>
      </c>
      <c r="C16" s="5"/>
      <c r="D16" s="5"/>
      <c r="E16" s="5"/>
      <c r="F16" s="45">
        <v>1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16</v>
      </c>
      <c r="C17" s="5">
        <f t="shared" si="2"/>
        <v>5</v>
      </c>
      <c r="D17" s="5">
        <f t="shared" si="2"/>
        <v>2</v>
      </c>
      <c r="E17" s="5">
        <f t="shared" si="2"/>
        <v>1</v>
      </c>
      <c r="F17" s="45">
        <f t="shared" si="2"/>
        <v>6</v>
      </c>
      <c r="G17" s="46">
        <f t="shared" si="2"/>
        <v>1</v>
      </c>
    </row>
    <row r="18" spans="1:7" s="16" customFormat="1" ht="12.75">
      <c r="A18" s="42" t="s">
        <v>15</v>
      </c>
      <c r="B18" s="43"/>
      <c r="C18" s="43">
        <v>3</v>
      </c>
      <c r="D18" s="43">
        <v>2</v>
      </c>
      <c r="E18" s="43">
        <v>1</v>
      </c>
      <c r="F18" s="42">
        <v>2</v>
      </c>
      <c r="G18" s="44"/>
    </row>
    <row r="19" spans="1:7" s="16" customFormat="1" ht="12.75">
      <c r="A19" s="18" t="s">
        <v>16</v>
      </c>
      <c r="B19" s="19"/>
      <c r="C19" s="19">
        <v>2</v>
      </c>
      <c r="D19" s="19"/>
      <c r="E19" s="19"/>
      <c r="F19" s="18">
        <v>4</v>
      </c>
      <c r="G19" s="38"/>
    </row>
    <row r="20" spans="1:7" s="16" customFormat="1" ht="12.75">
      <c r="A20" s="18" t="s">
        <v>17</v>
      </c>
      <c r="B20" s="19">
        <v>11</v>
      </c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>
        <v>5</v>
      </c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1</v>
      </c>
    </row>
    <row r="23" spans="1:7" s="1" customFormat="1" ht="13.5" thickBot="1">
      <c r="A23" s="45" t="s">
        <v>19</v>
      </c>
      <c r="B23" s="5">
        <f aca="true" t="shared" si="3" ref="B23:G23">SUM(B24:B26)</f>
        <v>49</v>
      </c>
      <c r="C23" s="5">
        <f t="shared" si="3"/>
        <v>1</v>
      </c>
      <c r="D23" s="5">
        <f t="shared" si="3"/>
        <v>0</v>
      </c>
      <c r="E23" s="5">
        <f t="shared" si="3"/>
        <v>7</v>
      </c>
      <c r="F23" s="45">
        <f t="shared" si="3"/>
        <v>11</v>
      </c>
      <c r="G23" s="46">
        <f t="shared" si="3"/>
        <v>0</v>
      </c>
    </row>
    <row r="24" spans="1:7" s="16" customFormat="1" ht="12.75">
      <c r="A24" s="42" t="s">
        <v>20</v>
      </c>
      <c r="B24" s="43">
        <v>40</v>
      </c>
      <c r="C24" s="43"/>
      <c r="D24" s="43"/>
      <c r="E24" s="43">
        <v>6</v>
      </c>
      <c r="F24" s="42">
        <v>9</v>
      </c>
      <c r="G24" s="44"/>
    </row>
    <row r="25" spans="1:7" s="16" customFormat="1" ht="12.75">
      <c r="A25" s="18" t="s">
        <v>21</v>
      </c>
      <c r="B25" s="19">
        <v>4</v>
      </c>
      <c r="C25" s="19">
        <v>1</v>
      </c>
      <c r="D25" s="19"/>
      <c r="E25" s="19">
        <v>1</v>
      </c>
      <c r="F25" s="18">
        <v>2</v>
      </c>
      <c r="G25" s="38"/>
    </row>
    <row r="26" spans="1:7" s="16" customFormat="1" ht="13.5" thickBot="1">
      <c r="A26" s="47" t="s">
        <v>22</v>
      </c>
      <c r="B26" s="48">
        <v>5</v>
      </c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26</v>
      </c>
      <c r="C27" s="5">
        <f t="shared" si="4"/>
        <v>3</v>
      </c>
      <c r="D27" s="5">
        <f t="shared" si="4"/>
        <v>2</v>
      </c>
      <c r="E27" s="5">
        <f t="shared" si="4"/>
        <v>23</v>
      </c>
      <c r="F27" s="45">
        <f t="shared" si="4"/>
        <v>13</v>
      </c>
      <c r="G27" s="46">
        <f t="shared" si="4"/>
        <v>0</v>
      </c>
    </row>
    <row r="28" spans="1:7" s="16" customFormat="1" ht="12.75">
      <c r="A28" s="42" t="s">
        <v>24</v>
      </c>
      <c r="B28" s="43">
        <v>19</v>
      </c>
      <c r="C28" s="43">
        <v>2</v>
      </c>
      <c r="D28" s="43">
        <v>2</v>
      </c>
      <c r="E28" s="43">
        <v>16</v>
      </c>
      <c r="F28" s="42">
        <v>7</v>
      </c>
      <c r="G28" s="44"/>
    </row>
    <row r="29" spans="1:7" s="16" customFormat="1" ht="12.75">
      <c r="A29" s="18" t="s">
        <v>25</v>
      </c>
      <c r="B29" s="19">
        <v>2</v>
      </c>
      <c r="C29" s="19">
        <v>1</v>
      </c>
      <c r="D29" s="19"/>
      <c r="E29" s="19">
        <v>6</v>
      </c>
      <c r="F29" s="18">
        <v>6</v>
      </c>
      <c r="G29" s="38"/>
    </row>
    <row r="30" spans="1:7" s="16" customFormat="1" ht="13.5" thickBot="1">
      <c r="A30" s="47" t="s">
        <v>26</v>
      </c>
      <c r="B30" s="48">
        <v>5</v>
      </c>
      <c r="C30" s="48"/>
      <c r="D30" s="48"/>
      <c r="E30" s="48">
        <v>1</v>
      </c>
      <c r="F30" s="47"/>
      <c r="G30" s="49"/>
    </row>
    <row r="31" spans="1:7" s="1" customFormat="1" ht="13.5" thickBot="1">
      <c r="A31" s="45" t="s">
        <v>27</v>
      </c>
      <c r="B31" s="5">
        <v>12</v>
      </c>
      <c r="C31" s="5">
        <v>1</v>
      </c>
      <c r="D31" s="5">
        <v>3</v>
      </c>
      <c r="E31" s="5">
        <v>4</v>
      </c>
      <c r="F31" s="45">
        <v>24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17</v>
      </c>
      <c r="C32" s="5">
        <f t="shared" si="5"/>
        <v>15</v>
      </c>
      <c r="D32" s="5">
        <f t="shared" si="5"/>
        <v>8</v>
      </c>
      <c r="E32" s="5">
        <f t="shared" si="5"/>
        <v>8</v>
      </c>
      <c r="F32" s="45">
        <f t="shared" si="5"/>
        <v>7</v>
      </c>
      <c r="G32" s="46">
        <f t="shared" si="5"/>
        <v>0</v>
      </c>
    </row>
    <row r="33" spans="1:7" s="16" customFormat="1" ht="12.75">
      <c r="A33" s="42" t="s">
        <v>29</v>
      </c>
      <c r="B33" s="43">
        <v>4</v>
      </c>
      <c r="C33" s="43">
        <v>15</v>
      </c>
      <c r="D33" s="43">
        <v>1</v>
      </c>
      <c r="E33" s="43">
        <v>3</v>
      </c>
      <c r="F33" s="42">
        <v>1</v>
      </c>
      <c r="G33" s="44"/>
    </row>
    <row r="34" spans="1:7" s="16" customFormat="1" ht="12.75">
      <c r="A34" s="57" t="s">
        <v>62</v>
      </c>
      <c r="B34" s="43"/>
      <c r="C34" s="43"/>
      <c r="D34" s="43">
        <v>7</v>
      </c>
      <c r="E34" s="43">
        <v>2</v>
      </c>
      <c r="F34" s="42">
        <v>5</v>
      </c>
      <c r="G34" s="44"/>
    </row>
    <row r="35" spans="1:7" s="16" customFormat="1" ht="12.75">
      <c r="A35" s="20" t="s">
        <v>30</v>
      </c>
      <c r="B35" s="21">
        <v>2</v>
      </c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>
        <v>11</v>
      </c>
      <c r="C36" s="24"/>
      <c r="D36" s="24"/>
      <c r="E36" s="24">
        <v>3</v>
      </c>
      <c r="F36" s="34">
        <v>1</v>
      </c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15</v>
      </c>
      <c r="C37" s="26">
        <f t="shared" si="6"/>
        <v>1</v>
      </c>
      <c r="D37" s="26">
        <f t="shared" si="6"/>
        <v>0</v>
      </c>
      <c r="E37" s="26">
        <f t="shared" si="6"/>
        <v>1</v>
      </c>
      <c r="F37" s="35">
        <f t="shared" si="6"/>
        <v>5</v>
      </c>
      <c r="G37" s="41">
        <f t="shared" si="6"/>
        <v>0</v>
      </c>
    </row>
    <row r="38" spans="1:7" s="16" customFormat="1" ht="12.75">
      <c r="A38" s="50" t="s">
        <v>34</v>
      </c>
      <c r="B38" s="51">
        <v>1</v>
      </c>
      <c r="C38" s="51"/>
      <c r="D38" s="51"/>
      <c r="E38" s="51">
        <v>1</v>
      </c>
      <c r="F38" s="54">
        <v>1</v>
      </c>
      <c r="G38" s="52"/>
    </row>
    <row r="39" spans="1:7" s="16" customFormat="1" ht="12.75">
      <c r="A39" s="22" t="s">
        <v>33</v>
      </c>
      <c r="B39" s="21">
        <v>12</v>
      </c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2</v>
      </c>
      <c r="C40" s="21"/>
      <c r="D40" s="21"/>
      <c r="E40" s="21"/>
      <c r="F40" s="20">
        <v>2</v>
      </c>
      <c r="G40" s="39"/>
    </row>
    <row r="41" spans="1:7" s="16" customFormat="1" ht="12.75">
      <c r="A41" s="22" t="s">
        <v>36</v>
      </c>
      <c r="B41" s="21"/>
      <c r="C41" s="21">
        <v>1</v>
      </c>
      <c r="D41" s="21"/>
      <c r="E41" s="21"/>
      <c r="F41" s="20">
        <v>2</v>
      </c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164</v>
      </c>
      <c r="C43" s="26">
        <f t="shared" si="7"/>
        <v>29</v>
      </c>
      <c r="D43" s="26">
        <f t="shared" si="7"/>
        <v>16</v>
      </c>
      <c r="E43" s="26">
        <f t="shared" si="7"/>
        <v>49</v>
      </c>
      <c r="F43" s="35">
        <f t="shared" si="7"/>
        <v>77</v>
      </c>
      <c r="G43" s="41">
        <f t="shared" si="7"/>
        <v>1</v>
      </c>
      <c r="IV43" s="1">
        <f>SUM(B43:IU43)</f>
        <v>336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336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53</v>
      </c>
      <c r="D3" s="1" t="s">
        <v>61</v>
      </c>
    </row>
    <row r="4" spans="3:4" s="16" customFormat="1" ht="13.5" thickBot="1">
      <c r="C4" s="6"/>
      <c r="D4" s="1"/>
    </row>
    <row r="5" spans="1:8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  <c r="H5" s="59" t="s">
        <v>66</v>
      </c>
    </row>
    <row r="6" spans="1:8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  <c r="H6" s="60"/>
    </row>
    <row r="7" spans="1:10" s="1" customFormat="1" ht="13.5" thickBot="1">
      <c r="A7" s="45" t="s">
        <v>5</v>
      </c>
      <c r="B7" s="5">
        <f aca="true" t="shared" si="0" ref="B7:G7">SUM(B8:B11)</f>
        <v>51</v>
      </c>
      <c r="C7" s="5">
        <f t="shared" si="0"/>
        <v>3</v>
      </c>
      <c r="D7" s="5">
        <f t="shared" si="0"/>
        <v>0</v>
      </c>
      <c r="E7" s="5">
        <f t="shared" si="0"/>
        <v>3</v>
      </c>
      <c r="F7" s="45">
        <f t="shared" si="0"/>
        <v>4</v>
      </c>
      <c r="G7" s="45">
        <f t="shared" si="0"/>
        <v>0</v>
      </c>
      <c r="H7" s="61">
        <f>SUM(B7:G7)</f>
        <v>61</v>
      </c>
      <c r="J7" s="6"/>
    </row>
    <row r="8" spans="1:8" s="16" customFormat="1" ht="13.5" thickBot="1">
      <c r="A8" s="57" t="s">
        <v>63</v>
      </c>
      <c r="B8" s="43">
        <v>4</v>
      </c>
      <c r="C8" s="43">
        <v>1</v>
      </c>
      <c r="D8" s="43"/>
      <c r="E8" s="43"/>
      <c r="F8" s="42"/>
      <c r="G8" s="42"/>
      <c r="H8" s="61">
        <f aca="true" t="shared" si="1" ref="H8:H43">SUM(B8:G8)</f>
        <v>5</v>
      </c>
    </row>
    <row r="9" spans="1:8" s="16" customFormat="1" ht="13.5" thickBot="1">
      <c r="A9" s="58" t="s">
        <v>64</v>
      </c>
      <c r="B9" s="19">
        <v>11</v>
      </c>
      <c r="C9" s="19"/>
      <c r="D9" s="19"/>
      <c r="E9" s="19"/>
      <c r="F9" s="18"/>
      <c r="G9" s="18"/>
      <c r="H9" s="61">
        <f t="shared" si="1"/>
        <v>11</v>
      </c>
    </row>
    <row r="10" spans="1:8" s="16" customFormat="1" ht="13.5" thickBot="1">
      <c r="A10" s="18" t="s">
        <v>6</v>
      </c>
      <c r="B10" s="19">
        <v>26</v>
      </c>
      <c r="C10" s="19"/>
      <c r="D10" s="19"/>
      <c r="E10" s="19"/>
      <c r="F10" s="18">
        <v>2</v>
      </c>
      <c r="G10" s="18"/>
      <c r="H10" s="61">
        <f t="shared" si="1"/>
        <v>28</v>
      </c>
    </row>
    <row r="11" spans="1:8" s="16" customFormat="1" ht="13.5" thickBot="1">
      <c r="A11" s="47" t="s">
        <v>7</v>
      </c>
      <c r="B11" s="48">
        <v>10</v>
      </c>
      <c r="C11" s="48">
        <v>2</v>
      </c>
      <c r="D11" s="48"/>
      <c r="E11" s="48">
        <v>3</v>
      </c>
      <c r="F11" s="47">
        <v>2</v>
      </c>
      <c r="G11" s="47"/>
      <c r="H11" s="61">
        <f t="shared" si="1"/>
        <v>17</v>
      </c>
    </row>
    <row r="12" spans="1:8" s="1" customFormat="1" ht="13.5" thickBot="1">
      <c r="A12" s="45" t="s">
        <v>8</v>
      </c>
      <c r="B12" s="5">
        <f aca="true" t="shared" si="2" ref="B12:G12">SUM(B13:B15)</f>
        <v>27</v>
      </c>
      <c r="C12" s="5">
        <f t="shared" si="2"/>
        <v>0</v>
      </c>
      <c r="D12" s="5">
        <f t="shared" si="2"/>
        <v>0</v>
      </c>
      <c r="E12" s="5">
        <f t="shared" si="2"/>
        <v>1</v>
      </c>
      <c r="F12" s="45">
        <f t="shared" si="2"/>
        <v>1</v>
      </c>
      <c r="G12" s="45">
        <f t="shared" si="2"/>
        <v>0</v>
      </c>
      <c r="H12" s="61">
        <f t="shared" si="1"/>
        <v>29</v>
      </c>
    </row>
    <row r="13" spans="1:8" s="16" customFormat="1" ht="13.5" thickBot="1">
      <c r="A13" s="42" t="s">
        <v>9</v>
      </c>
      <c r="B13" s="43">
        <v>8</v>
      </c>
      <c r="C13" s="43"/>
      <c r="D13" s="43"/>
      <c r="E13" s="43"/>
      <c r="F13" s="42">
        <v>1</v>
      </c>
      <c r="G13" s="42"/>
      <c r="H13" s="61">
        <f t="shared" si="1"/>
        <v>9</v>
      </c>
    </row>
    <row r="14" spans="1:8" s="16" customFormat="1" ht="13.5" thickBot="1">
      <c r="A14" s="18" t="s">
        <v>10</v>
      </c>
      <c r="B14" s="19">
        <v>6</v>
      </c>
      <c r="C14" s="19"/>
      <c r="D14" s="19"/>
      <c r="E14" s="19"/>
      <c r="F14" s="18"/>
      <c r="G14" s="18"/>
      <c r="H14" s="61">
        <f t="shared" si="1"/>
        <v>6</v>
      </c>
    </row>
    <row r="15" spans="1:8" s="16" customFormat="1" ht="13.5" thickBot="1">
      <c r="A15" s="47" t="s">
        <v>12</v>
      </c>
      <c r="B15" s="48">
        <v>13</v>
      </c>
      <c r="C15" s="48"/>
      <c r="D15" s="48"/>
      <c r="E15" s="48">
        <v>1</v>
      </c>
      <c r="F15" s="47"/>
      <c r="G15" s="47"/>
      <c r="H15" s="61">
        <f t="shared" si="1"/>
        <v>14</v>
      </c>
    </row>
    <row r="16" spans="1:8" s="1" customFormat="1" ht="13.5" thickBot="1">
      <c r="A16" s="45" t="s">
        <v>13</v>
      </c>
      <c r="B16" s="5">
        <v>4</v>
      </c>
      <c r="C16" s="5"/>
      <c r="D16" s="5"/>
      <c r="E16" s="5">
        <v>2</v>
      </c>
      <c r="F16" s="45"/>
      <c r="G16" s="45"/>
      <c r="H16" s="61">
        <f t="shared" si="1"/>
        <v>6</v>
      </c>
    </row>
    <row r="17" spans="1:8" s="1" customFormat="1" ht="13.5" thickBot="1">
      <c r="A17" s="45" t="s">
        <v>14</v>
      </c>
      <c r="B17" s="5">
        <f aca="true" t="shared" si="3" ref="B17:G17">SUM(B18:B22)</f>
        <v>52</v>
      </c>
      <c r="C17" s="5">
        <f t="shared" si="3"/>
        <v>6</v>
      </c>
      <c r="D17" s="5">
        <f t="shared" si="3"/>
        <v>2</v>
      </c>
      <c r="E17" s="5">
        <f t="shared" si="3"/>
        <v>3</v>
      </c>
      <c r="F17" s="45">
        <f t="shared" si="3"/>
        <v>14</v>
      </c>
      <c r="G17" s="45">
        <f t="shared" si="3"/>
        <v>4</v>
      </c>
      <c r="H17" s="61">
        <f t="shared" si="1"/>
        <v>81</v>
      </c>
    </row>
    <row r="18" spans="1:8" s="16" customFormat="1" ht="13.5" thickBot="1">
      <c r="A18" s="42" t="s">
        <v>15</v>
      </c>
      <c r="B18" s="43">
        <v>6</v>
      </c>
      <c r="C18" s="43">
        <v>2</v>
      </c>
      <c r="D18" s="43">
        <v>2</v>
      </c>
      <c r="E18" s="43">
        <v>1</v>
      </c>
      <c r="F18" s="42">
        <v>1</v>
      </c>
      <c r="G18" s="42"/>
      <c r="H18" s="61">
        <f t="shared" si="1"/>
        <v>12</v>
      </c>
    </row>
    <row r="19" spans="1:8" s="16" customFormat="1" ht="13.5" thickBot="1">
      <c r="A19" s="18" t="s">
        <v>16</v>
      </c>
      <c r="B19" s="19">
        <v>8</v>
      </c>
      <c r="C19" s="19">
        <v>3</v>
      </c>
      <c r="D19" s="19"/>
      <c r="E19" s="19"/>
      <c r="F19" s="18">
        <v>9</v>
      </c>
      <c r="G19" s="18"/>
      <c r="H19" s="61">
        <f t="shared" si="1"/>
        <v>20</v>
      </c>
    </row>
    <row r="20" spans="1:8" s="16" customFormat="1" ht="13.5" thickBot="1">
      <c r="A20" s="18" t="s">
        <v>17</v>
      </c>
      <c r="B20" s="19">
        <v>10</v>
      </c>
      <c r="C20" s="19">
        <v>1</v>
      </c>
      <c r="D20" s="19"/>
      <c r="E20" s="19">
        <v>2</v>
      </c>
      <c r="F20" s="18">
        <v>1</v>
      </c>
      <c r="G20" s="18"/>
      <c r="H20" s="61">
        <f t="shared" si="1"/>
        <v>14</v>
      </c>
    </row>
    <row r="21" spans="1:8" s="16" customFormat="1" ht="13.5" thickBot="1">
      <c r="A21" s="18" t="s">
        <v>11</v>
      </c>
      <c r="B21" s="48">
        <v>28</v>
      </c>
      <c r="C21" s="48"/>
      <c r="D21" s="48"/>
      <c r="E21" s="48"/>
      <c r="F21" s="47">
        <v>3</v>
      </c>
      <c r="G21" s="47"/>
      <c r="H21" s="61">
        <f t="shared" si="1"/>
        <v>31</v>
      </c>
    </row>
    <row r="22" spans="1:8" s="16" customFormat="1" ht="13.5" thickBot="1">
      <c r="A22" s="47" t="s">
        <v>18</v>
      </c>
      <c r="B22" s="48"/>
      <c r="C22" s="48"/>
      <c r="D22" s="48"/>
      <c r="E22" s="48"/>
      <c r="F22" s="47"/>
      <c r="G22" s="47">
        <v>4</v>
      </c>
      <c r="H22" s="61">
        <f t="shared" si="1"/>
        <v>4</v>
      </c>
    </row>
    <row r="23" spans="1:8" s="1" customFormat="1" ht="13.5" thickBot="1">
      <c r="A23" s="45" t="s">
        <v>19</v>
      </c>
      <c r="B23" s="5">
        <f aca="true" t="shared" si="4" ref="B23:G23">SUM(B24:B26)</f>
        <v>72</v>
      </c>
      <c r="C23" s="5">
        <f t="shared" si="4"/>
        <v>0</v>
      </c>
      <c r="D23" s="5">
        <f t="shared" si="4"/>
        <v>3</v>
      </c>
      <c r="E23" s="5">
        <f t="shared" si="4"/>
        <v>7</v>
      </c>
      <c r="F23" s="45">
        <f t="shared" si="4"/>
        <v>2</v>
      </c>
      <c r="G23" s="45">
        <f t="shared" si="4"/>
        <v>0</v>
      </c>
      <c r="H23" s="61">
        <f t="shared" si="1"/>
        <v>84</v>
      </c>
    </row>
    <row r="24" spans="1:8" s="16" customFormat="1" ht="13.5" thickBot="1">
      <c r="A24" s="42" t="s">
        <v>20</v>
      </c>
      <c r="B24" s="43">
        <v>50</v>
      </c>
      <c r="C24" s="43"/>
      <c r="D24" s="43">
        <v>3</v>
      </c>
      <c r="E24" s="43">
        <v>6</v>
      </c>
      <c r="F24" s="42">
        <v>2</v>
      </c>
      <c r="G24" s="42"/>
      <c r="H24" s="61">
        <f t="shared" si="1"/>
        <v>61</v>
      </c>
    </row>
    <row r="25" spans="1:8" s="16" customFormat="1" ht="13.5" thickBot="1">
      <c r="A25" s="18" t="s">
        <v>21</v>
      </c>
      <c r="B25" s="19">
        <v>12</v>
      </c>
      <c r="C25" s="19"/>
      <c r="D25" s="19"/>
      <c r="E25" s="19">
        <v>1</v>
      </c>
      <c r="F25" s="18"/>
      <c r="G25" s="18"/>
      <c r="H25" s="61">
        <f t="shared" si="1"/>
        <v>13</v>
      </c>
    </row>
    <row r="26" spans="1:8" s="16" customFormat="1" ht="13.5" thickBot="1">
      <c r="A26" s="47" t="s">
        <v>22</v>
      </c>
      <c r="B26" s="48">
        <v>10</v>
      </c>
      <c r="C26" s="48"/>
      <c r="D26" s="48"/>
      <c r="E26" s="48"/>
      <c r="F26" s="47"/>
      <c r="G26" s="47"/>
      <c r="H26" s="61">
        <f t="shared" si="1"/>
        <v>10</v>
      </c>
    </row>
    <row r="27" spans="1:8" s="1" customFormat="1" ht="13.5" thickBot="1">
      <c r="A27" s="45" t="s">
        <v>23</v>
      </c>
      <c r="B27" s="5">
        <f aca="true" t="shared" si="5" ref="B27:G27">SUM(B28:B30)</f>
        <v>48</v>
      </c>
      <c r="C27" s="5">
        <f t="shared" si="5"/>
        <v>1</v>
      </c>
      <c r="D27" s="5">
        <f t="shared" si="5"/>
        <v>2</v>
      </c>
      <c r="E27" s="5">
        <f t="shared" si="5"/>
        <v>16</v>
      </c>
      <c r="F27" s="45">
        <f t="shared" si="5"/>
        <v>15</v>
      </c>
      <c r="G27" s="45">
        <f t="shared" si="5"/>
        <v>0</v>
      </c>
      <c r="H27" s="61">
        <f t="shared" si="1"/>
        <v>82</v>
      </c>
    </row>
    <row r="28" spans="1:8" s="16" customFormat="1" ht="13.5" thickBot="1">
      <c r="A28" s="42" t="s">
        <v>24</v>
      </c>
      <c r="B28" s="43">
        <v>16</v>
      </c>
      <c r="C28" s="43">
        <v>1</v>
      </c>
      <c r="D28" s="43">
        <v>2</v>
      </c>
      <c r="E28" s="43">
        <v>10</v>
      </c>
      <c r="F28" s="42">
        <v>7</v>
      </c>
      <c r="G28" s="42"/>
      <c r="H28" s="61">
        <f t="shared" si="1"/>
        <v>36</v>
      </c>
    </row>
    <row r="29" spans="1:8" s="16" customFormat="1" ht="13.5" thickBot="1">
      <c r="A29" s="18" t="s">
        <v>25</v>
      </c>
      <c r="B29" s="19">
        <v>17</v>
      </c>
      <c r="C29" s="19"/>
      <c r="D29" s="19"/>
      <c r="E29" s="19">
        <v>2</v>
      </c>
      <c r="F29" s="18">
        <v>8</v>
      </c>
      <c r="G29" s="18"/>
      <c r="H29" s="61">
        <f t="shared" si="1"/>
        <v>27</v>
      </c>
    </row>
    <row r="30" spans="1:8" s="16" customFormat="1" ht="13.5" thickBot="1">
      <c r="A30" s="47" t="s">
        <v>26</v>
      </c>
      <c r="B30" s="48">
        <v>15</v>
      </c>
      <c r="C30" s="48"/>
      <c r="D30" s="48"/>
      <c r="E30" s="48">
        <v>4</v>
      </c>
      <c r="F30" s="47"/>
      <c r="G30" s="47"/>
      <c r="H30" s="61">
        <f t="shared" si="1"/>
        <v>19</v>
      </c>
    </row>
    <row r="31" spans="1:8" s="1" customFormat="1" ht="13.5" thickBot="1">
      <c r="A31" s="45" t="s">
        <v>27</v>
      </c>
      <c r="B31" s="5">
        <v>3</v>
      </c>
      <c r="C31" s="5"/>
      <c r="D31" s="5">
        <v>2</v>
      </c>
      <c r="E31" s="5">
        <v>5</v>
      </c>
      <c r="F31" s="45">
        <v>20</v>
      </c>
      <c r="G31" s="45"/>
      <c r="H31" s="61">
        <f t="shared" si="1"/>
        <v>30</v>
      </c>
    </row>
    <row r="32" spans="1:8" s="1" customFormat="1" ht="13.5" thickBot="1">
      <c r="A32" s="45" t="s">
        <v>28</v>
      </c>
      <c r="B32" s="5">
        <f aca="true" t="shared" si="6" ref="B32:G32">SUM(B33:B36)</f>
        <v>24</v>
      </c>
      <c r="C32" s="5">
        <f t="shared" si="6"/>
        <v>61</v>
      </c>
      <c r="D32" s="5">
        <f t="shared" si="6"/>
        <v>14</v>
      </c>
      <c r="E32" s="5">
        <f t="shared" si="6"/>
        <v>6</v>
      </c>
      <c r="F32" s="45">
        <f t="shared" si="6"/>
        <v>8</v>
      </c>
      <c r="G32" s="45">
        <f t="shared" si="6"/>
        <v>0</v>
      </c>
      <c r="H32" s="61">
        <f t="shared" si="1"/>
        <v>113</v>
      </c>
    </row>
    <row r="33" spans="1:8" s="16" customFormat="1" ht="13.5" thickBot="1">
      <c r="A33" s="42" t="s">
        <v>29</v>
      </c>
      <c r="B33" s="43">
        <v>13</v>
      </c>
      <c r="C33" s="43">
        <v>57</v>
      </c>
      <c r="D33" s="43">
        <v>13</v>
      </c>
      <c r="E33" s="43">
        <v>2</v>
      </c>
      <c r="F33" s="42">
        <v>2</v>
      </c>
      <c r="G33" s="42"/>
      <c r="H33" s="61">
        <f t="shared" si="1"/>
        <v>87</v>
      </c>
    </row>
    <row r="34" spans="1:8" s="16" customFormat="1" ht="13.5" thickBot="1">
      <c r="A34" s="57" t="s">
        <v>62</v>
      </c>
      <c r="B34" s="43">
        <v>3</v>
      </c>
      <c r="C34" s="43">
        <v>3</v>
      </c>
      <c r="D34" s="43">
        <v>1</v>
      </c>
      <c r="E34" s="43">
        <v>3</v>
      </c>
      <c r="F34" s="42">
        <v>6</v>
      </c>
      <c r="G34" s="42"/>
      <c r="H34" s="61">
        <f t="shared" si="1"/>
        <v>16</v>
      </c>
    </row>
    <row r="35" spans="1:8" s="16" customFormat="1" ht="13.5" thickBot="1">
      <c r="A35" s="20" t="s">
        <v>30</v>
      </c>
      <c r="B35" s="21">
        <v>2</v>
      </c>
      <c r="C35" s="21">
        <v>1</v>
      </c>
      <c r="D35" s="21"/>
      <c r="E35" s="21"/>
      <c r="F35" s="20"/>
      <c r="G35" s="20"/>
      <c r="H35" s="61">
        <f t="shared" si="1"/>
        <v>3</v>
      </c>
    </row>
    <row r="36" spans="1:8" s="16" customFormat="1" ht="13.5" thickBot="1">
      <c r="A36" s="34" t="s">
        <v>31</v>
      </c>
      <c r="B36" s="24">
        <v>6</v>
      </c>
      <c r="C36" s="24"/>
      <c r="D36" s="24"/>
      <c r="E36" s="24">
        <v>1</v>
      </c>
      <c r="F36" s="34"/>
      <c r="G36" s="34"/>
      <c r="H36" s="61">
        <f t="shared" si="1"/>
        <v>7</v>
      </c>
    </row>
    <row r="37" spans="1:8" s="1" customFormat="1" ht="13.5" thickBot="1">
      <c r="A37" s="25" t="s">
        <v>32</v>
      </c>
      <c r="B37" s="26">
        <f aca="true" t="shared" si="7" ref="B37:G37">SUM(B38:B42)</f>
        <v>53</v>
      </c>
      <c r="C37" s="26">
        <f t="shared" si="7"/>
        <v>9</v>
      </c>
      <c r="D37" s="26">
        <f t="shared" si="7"/>
        <v>0</v>
      </c>
      <c r="E37" s="26">
        <f t="shared" si="7"/>
        <v>1</v>
      </c>
      <c r="F37" s="35">
        <f t="shared" si="7"/>
        <v>1</v>
      </c>
      <c r="G37" s="35">
        <f t="shared" si="7"/>
        <v>0</v>
      </c>
      <c r="H37" s="61">
        <f t="shared" si="1"/>
        <v>64</v>
      </c>
    </row>
    <row r="38" spans="1:8" s="16" customFormat="1" ht="13.5" thickBot="1">
      <c r="A38" s="50" t="s">
        <v>34</v>
      </c>
      <c r="B38" s="51">
        <v>7</v>
      </c>
      <c r="C38" s="51">
        <v>5</v>
      </c>
      <c r="D38" s="51"/>
      <c r="E38" s="51"/>
      <c r="F38" s="54"/>
      <c r="G38" s="54"/>
      <c r="H38" s="61">
        <f t="shared" si="1"/>
        <v>12</v>
      </c>
    </row>
    <row r="39" spans="1:8" s="16" customFormat="1" ht="13.5" thickBot="1">
      <c r="A39" s="22" t="s">
        <v>33</v>
      </c>
      <c r="B39" s="21">
        <v>44</v>
      </c>
      <c r="C39" s="21">
        <v>2</v>
      </c>
      <c r="D39" s="21"/>
      <c r="E39" s="21"/>
      <c r="F39" s="20"/>
      <c r="G39" s="20"/>
      <c r="H39" s="61">
        <f t="shared" si="1"/>
        <v>46</v>
      </c>
    </row>
    <row r="40" spans="1:8" s="16" customFormat="1" ht="13.5" thickBot="1">
      <c r="A40" s="22" t="s">
        <v>35</v>
      </c>
      <c r="B40" s="21">
        <v>2</v>
      </c>
      <c r="C40" s="21">
        <v>1</v>
      </c>
      <c r="D40" s="21"/>
      <c r="E40" s="21">
        <v>1</v>
      </c>
      <c r="F40" s="20"/>
      <c r="G40" s="20"/>
      <c r="H40" s="61">
        <f t="shared" si="1"/>
        <v>4</v>
      </c>
    </row>
    <row r="41" spans="1:8" s="16" customFormat="1" ht="13.5" thickBot="1">
      <c r="A41" s="22" t="s">
        <v>36</v>
      </c>
      <c r="B41" s="21"/>
      <c r="C41" s="21">
        <v>1</v>
      </c>
      <c r="D41" s="21"/>
      <c r="E41" s="21"/>
      <c r="F41" s="20">
        <v>1</v>
      </c>
      <c r="G41" s="20"/>
      <c r="H41" s="61">
        <f t="shared" si="1"/>
        <v>2</v>
      </c>
    </row>
    <row r="42" spans="1:8" s="16" customFormat="1" ht="13.5" thickBot="1">
      <c r="A42" s="23" t="s">
        <v>37</v>
      </c>
      <c r="B42" s="24"/>
      <c r="C42" s="24"/>
      <c r="D42" s="30"/>
      <c r="E42" s="24"/>
      <c r="F42" s="34"/>
      <c r="G42" s="34"/>
      <c r="H42" s="61">
        <f t="shared" si="1"/>
        <v>0</v>
      </c>
    </row>
    <row r="43" spans="1:256" s="1" customFormat="1" ht="13.5" thickBot="1">
      <c r="A43" s="62" t="s">
        <v>38</v>
      </c>
      <c r="B43" s="63">
        <f aca="true" t="shared" si="8" ref="B43:G43">B7+B12+B16+B17+B23+B27+B31+B32+B37</f>
        <v>334</v>
      </c>
      <c r="C43" s="63">
        <f t="shared" si="8"/>
        <v>80</v>
      </c>
      <c r="D43" s="63">
        <f t="shared" si="8"/>
        <v>23</v>
      </c>
      <c r="E43" s="63">
        <f t="shared" si="8"/>
        <v>44</v>
      </c>
      <c r="F43" s="62">
        <f t="shared" si="8"/>
        <v>65</v>
      </c>
      <c r="G43" s="62">
        <f t="shared" si="8"/>
        <v>4</v>
      </c>
      <c r="H43" s="61">
        <f t="shared" si="1"/>
        <v>550</v>
      </c>
      <c r="IV43" s="1">
        <f>SUM(B43:IU43)</f>
        <v>1100</v>
      </c>
    </row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9" ht="12.75">
      <c r="C59" s="2" t="s">
        <v>48</v>
      </c>
    </row>
    <row r="60" ht="12.75">
      <c r="E60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3">
      <selection activeCell="F17" sqref="F17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67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30</v>
      </c>
      <c r="C7" s="5">
        <f t="shared" si="0"/>
        <v>7</v>
      </c>
      <c r="D7" s="5">
        <f t="shared" si="0"/>
        <v>0</v>
      </c>
      <c r="E7" s="5">
        <f t="shared" si="0"/>
        <v>2</v>
      </c>
      <c r="F7" s="45">
        <f t="shared" si="0"/>
        <v>3</v>
      </c>
      <c r="G7" s="46">
        <f t="shared" si="0"/>
        <v>0</v>
      </c>
    </row>
    <row r="8" spans="1:7" s="16" customFormat="1" ht="12.75">
      <c r="A8" s="57" t="s">
        <v>63</v>
      </c>
      <c r="B8" s="43">
        <v>1</v>
      </c>
      <c r="C8" s="43"/>
      <c r="D8" s="43"/>
      <c r="E8" s="43">
        <v>2</v>
      </c>
      <c r="F8" s="42"/>
      <c r="G8" s="44"/>
    </row>
    <row r="9" spans="1:7" s="16" customFormat="1" ht="12.75">
      <c r="A9" s="58" t="s">
        <v>64</v>
      </c>
      <c r="B9" s="19">
        <v>1</v>
      </c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>
        <v>17</v>
      </c>
      <c r="C10" s="19">
        <v>5</v>
      </c>
      <c r="D10" s="19"/>
      <c r="E10" s="19"/>
      <c r="F10" s="18"/>
      <c r="G10" s="38"/>
    </row>
    <row r="11" spans="1:7" s="16" customFormat="1" ht="13.5" thickBot="1">
      <c r="A11" s="47" t="s">
        <v>7</v>
      </c>
      <c r="B11" s="48">
        <v>11</v>
      </c>
      <c r="C11" s="48">
        <v>2</v>
      </c>
      <c r="D11" s="48"/>
      <c r="E11" s="48"/>
      <c r="F11" s="47">
        <v>3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8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1</v>
      </c>
      <c r="G12" s="46">
        <f t="shared" si="1"/>
        <v>0</v>
      </c>
    </row>
    <row r="13" spans="1:7" s="16" customFormat="1" ht="12.75">
      <c r="A13" s="42" t="s">
        <v>9</v>
      </c>
      <c r="B13" s="43">
        <v>1</v>
      </c>
      <c r="C13" s="43"/>
      <c r="D13" s="43"/>
      <c r="E13" s="43"/>
      <c r="F13" s="42">
        <v>1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>
        <v>7</v>
      </c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>
        <v>2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51</v>
      </c>
      <c r="C17" s="5">
        <f t="shared" si="2"/>
        <v>2</v>
      </c>
      <c r="D17" s="5">
        <f t="shared" si="2"/>
        <v>3</v>
      </c>
      <c r="E17" s="5">
        <f t="shared" si="2"/>
        <v>0</v>
      </c>
      <c r="F17" s="45">
        <f t="shared" si="2"/>
        <v>5</v>
      </c>
      <c r="G17" s="46">
        <f t="shared" si="2"/>
        <v>5</v>
      </c>
    </row>
    <row r="18" spans="1:7" s="16" customFormat="1" ht="12.75">
      <c r="A18" s="42" t="s">
        <v>15</v>
      </c>
      <c r="B18" s="43"/>
      <c r="C18" s="43"/>
      <c r="D18" s="43">
        <v>2</v>
      </c>
      <c r="E18" s="43"/>
      <c r="F18" s="42"/>
      <c r="G18" s="44"/>
    </row>
    <row r="19" spans="1:7" s="16" customFormat="1" ht="12.75">
      <c r="A19" s="18" t="s">
        <v>16</v>
      </c>
      <c r="B19" s="19">
        <v>1</v>
      </c>
      <c r="C19" s="19">
        <v>2</v>
      </c>
      <c r="D19" s="19">
        <v>1</v>
      </c>
      <c r="E19" s="19"/>
      <c r="F19" s="18">
        <v>5</v>
      </c>
      <c r="G19" s="38"/>
    </row>
    <row r="20" spans="1:7" s="16" customFormat="1" ht="12.75">
      <c r="A20" s="18" t="s">
        <v>17</v>
      </c>
      <c r="B20" s="19">
        <v>21</v>
      </c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>
        <v>29</v>
      </c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5</v>
      </c>
    </row>
    <row r="23" spans="1:7" s="1" customFormat="1" ht="13.5" thickBot="1">
      <c r="A23" s="45" t="s">
        <v>19</v>
      </c>
      <c r="B23" s="5">
        <f aca="true" t="shared" si="3" ref="B23:G23">SUM(B24:B26)</f>
        <v>42</v>
      </c>
      <c r="C23" s="5">
        <f t="shared" si="3"/>
        <v>2</v>
      </c>
      <c r="D23" s="5">
        <f t="shared" si="3"/>
        <v>1</v>
      </c>
      <c r="E23" s="5">
        <f t="shared" si="3"/>
        <v>2</v>
      </c>
      <c r="F23" s="45">
        <f t="shared" si="3"/>
        <v>3</v>
      </c>
      <c r="G23" s="46">
        <f t="shared" si="3"/>
        <v>0</v>
      </c>
    </row>
    <row r="24" spans="1:7" s="16" customFormat="1" ht="12.75">
      <c r="A24" s="42" t="s">
        <v>20</v>
      </c>
      <c r="B24" s="43">
        <v>25</v>
      </c>
      <c r="C24" s="43">
        <v>2</v>
      </c>
      <c r="D24" s="43">
        <v>1</v>
      </c>
      <c r="E24" s="43">
        <v>2</v>
      </c>
      <c r="F24" s="42">
        <v>3</v>
      </c>
      <c r="G24" s="44"/>
    </row>
    <row r="25" spans="1:7" s="16" customFormat="1" ht="12.75">
      <c r="A25" s="18" t="s">
        <v>21</v>
      </c>
      <c r="B25" s="19">
        <v>6</v>
      </c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>
        <v>11</v>
      </c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66</v>
      </c>
      <c r="C27" s="5">
        <f t="shared" si="4"/>
        <v>0</v>
      </c>
      <c r="D27" s="5">
        <f t="shared" si="4"/>
        <v>1</v>
      </c>
      <c r="E27" s="5">
        <f t="shared" si="4"/>
        <v>8</v>
      </c>
      <c r="F27" s="45">
        <f t="shared" si="4"/>
        <v>10</v>
      </c>
      <c r="G27" s="46">
        <f t="shared" si="4"/>
        <v>0</v>
      </c>
    </row>
    <row r="28" spans="1:7" s="16" customFormat="1" ht="12.75">
      <c r="A28" s="42" t="s">
        <v>24</v>
      </c>
      <c r="B28" s="43">
        <v>20</v>
      </c>
      <c r="C28" s="43"/>
      <c r="D28" s="43">
        <v>1</v>
      </c>
      <c r="E28" s="43">
        <v>6</v>
      </c>
      <c r="F28" s="42">
        <v>9</v>
      </c>
      <c r="G28" s="44"/>
    </row>
    <row r="29" spans="1:7" s="16" customFormat="1" ht="12.75">
      <c r="A29" s="18" t="s">
        <v>25</v>
      </c>
      <c r="B29" s="19">
        <v>36</v>
      </c>
      <c r="C29" s="19"/>
      <c r="D29" s="19"/>
      <c r="E29" s="19">
        <v>2</v>
      </c>
      <c r="F29" s="18">
        <v>1</v>
      </c>
      <c r="G29" s="38"/>
    </row>
    <row r="30" spans="1:7" s="16" customFormat="1" ht="13.5" thickBot="1">
      <c r="A30" s="47" t="s">
        <v>26</v>
      </c>
      <c r="B30" s="48">
        <v>10</v>
      </c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>
        <v>2</v>
      </c>
      <c r="C31" s="5">
        <v>1</v>
      </c>
      <c r="D31" s="5">
        <v>2</v>
      </c>
      <c r="E31" s="5"/>
      <c r="F31" s="45">
        <v>4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25</v>
      </c>
      <c r="C32" s="5">
        <f t="shared" si="5"/>
        <v>5</v>
      </c>
      <c r="D32" s="5">
        <f t="shared" si="5"/>
        <v>3</v>
      </c>
      <c r="E32" s="5">
        <f t="shared" si="5"/>
        <v>6</v>
      </c>
      <c r="F32" s="45">
        <f t="shared" si="5"/>
        <v>5</v>
      </c>
      <c r="G32" s="46">
        <f t="shared" si="5"/>
        <v>0</v>
      </c>
    </row>
    <row r="33" spans="1:7" s="16" customFormat="1" ht="12.75">
      <c r="A33" s="42" t="s">
        <v>29</v>
      </c>
      <c r="B33" s="43">
        <v>13</v>
      </c>
      <c r="C33" s="43">
        <v>5</v>
      </c>
      <c r="D33" s="43">
        <v>1</v>
      </c>
      <c r="E33" s="43">
        <v>1</v>
      </c>
      <c r="F33" s="42">
        <v>2</v>
      </c>
      <c r="G33" s="44"/>
    </row>
    <row r="34" spans="1:7" s="16" customFormat="1" ht="12.75">
      <c r="A34" s="57" t="s">
        <v>62</v>
      </c>
      <c r="B34" s="43">
        <v>3</v>
      </c>
      <c r="C34" s="43"/>
      <c r="D34" s="43">
        <v>2</v>
      </c>
      <c r="E34" s="43">
        <v>4</v>
      </c>
      <c r="F34" s="42">
        <v>2</v>
      </c>
      <c r="G34" s="44"/>
    </row>
    <row r="35" spans="1:7" s="16" customFormat="1" ht="12.75">
      <c r="A35" s="20" t="s">
        <v>30</v>
      </c>
      <c r="B35" s="21">
        <v>1</v>
      </c>
      <c r="C35" s="21"/>
      <c r="D35" s="21"/>
      <c r="E35" s="21">
        <v>1</v>
      </c>
      <c r="F35" s="20"/>
      <c r="G35" s="39"/>
    </row>
    <row r="36" spans="1:7" s="16" customFormat="1" ht="13.5" thickBot="1">
      <c r="A36" s="34" t="s">
        <v>31</v>
      </c>
      <c r="B36" s="24">
        <v>8</v>
      </c>
      <c r="C36" s="24"/>
      <c r="D36" s="24"/>
      <c r="E36" s="24"/>
      <c r="F36" s="34">
        <v>1</v>
      </c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38</v>
      </c>
      <c r="C37" s="26">
        <f t="shared" si="6"/>
        <v>4</v>
      </c>
      <c r="D37" s="26">
        <f t="shared" si="6"/>
        <v>4</v>
      </c>
      <c r="E37" s="26">
        <f t="shared" si="6"/>
        <v>2</v>
      </c>
      <c r="F37" s="35">
        <f t="shared" si="6"/>
        <v>1</v>
      </c>
      <c r="G37" s="41">
        <f t="shared" si="6"/>
        <v>0</v>
      </c>
    </row>
    <row r="38" spans="1:7" s="16" customFormat="1" ht="12.75">
      <c r="A38" s="50" t="s">
        <v>34</v>
      </c>
      <c r="B38" s="51">
        <v>7</v>
      </c>
      <c r="C38" s="51"/>
      <c r="D38" s="51">
        <v>4</v>
      </c>
      <c r="E38" s="51">
        <v>1</v>
      </c>
      <c r="F38" s="54">
        <v>1</v>
      </c>
      <c r="G38" s="52"/>
    </row>
    <row r="39" spans="1:7" s="16" customFormat="1" ht="12.75">
      <c r="A39" s="22" t="s">
        <v>33</v>
      </c>
      <c r="B39" s="21">
        <v>7</v>
      </c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23</v>
      </c>
      <c r="C40" s="21">
        <v>2</v>
      </c>
      <c r="D40" s="21"/>
      <c r="E40" s="21"/>
      <c r="F40" s="20"/>
      <c r="G40" s="39"/>
    </row>
    <row r="41" spans="1:7" s="16" customFormat="1" ht="12.75">
      <c r="A41" s="22" t="s">
        <v>36</v>
      </c>
      <c r="B41" s="21">
        <v>1</v>
      </c>
      <c r="C41" s="21">
        <v>2</v>
      </c>
      <c r="D41" s="21"/>
      <c r="E41" s="21">
        <v>1</v>
      </c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262</v>
      </c>
      <c r="C43" s="26">
        <f t="shared" si="7"/>
        <v>21</v>
      </c>
      <c r="D43" s="26">
        <f t="shared" si="7"/>
        <v>14</v>
      </c>
      <c r="E43" s="26">
        <f t="shared" si="7"/>
        <v>20</v>
      </c>
      <c r="F43" s="35">
        <f t="shared" si="7"/>
        <v>34</v>
      </c>
      <c r="G43" s="41">
        <f t="shared" si="7"/>
        <v>5</v>
      </c>
      <c r="IV43" s="1">
        <f>SUM(B43:IU43)</f>
        <v>356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356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2">
      <selection activeCell="B27" sqref="B27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4" max="4" width="8.125" style="0" customWidth="1"/>
    <col min="5" max="5" width="11.625" style="0" customWidth="1"/>
    <col min="6" max="6" width="9.75390625" style="0" customWidth="1"/>
    <col min="7" max="7" width="8.87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56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2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55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>
        <v>1</v>
      </c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>
        <v>1</v>
      </c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2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>
        <v>2</v>
      </c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2</v>
      </c>
      <c r="G17" s="46">
        <f t="shared" si="2"/>
        <v>1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>
        <v>2</v>
      </c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1</v>
      </c>
    </row>
    <row r="23" spans="1:7" s="1" customFormat="1" ht="13.5" thickBot="1">
      <c r="A23" s="45" t="s">
        <v>19</v>
      </c>
      <c r="B23" s="5">
        <f aca="true" t="shared" si="3" ref="B23:G23">SUM(B24:B26)</f>
        <v>9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>
        <v>9</v>
      </c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1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>
        <v>1</v>
      </c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>
        <v>1</v>
      </c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1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>
        <v>1</v>
      </c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14</v>
      </c>
      <c r="C43" s="26">
        <f t="shared" si="7"/>
        <v>0</v>
      </c>
      <c r="D43" s="26">
        <f t="shared" si="7"/>
        <v>0</v>
      </c>
      <c r="E43" s="26">
        <f t="shared" si="7"/>
        <v>1</v>
      </c>
      <c r="F43" s="35">
        <f t="shared" si="7"/>
        <v>3</v>
      </c>
      <c r="G43" s="41">
        <f t="shared" si="7"/>
        <v>1</v>
      </c>
      <c r="IV43" s="1">
        <f>SUM(B43:IU43)</f>
        <v>19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19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55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КГУП Примтеплоэнерго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николаеваа</dc:creator>
  <cp:keywords/>
  <dc:description/>
  <cp:lastModifiedBy>Пользователь Windows</cp:lastModifiedBy>
  <cp:lastPrinted>2011-05-03T06:33:05Z</cp:lastPrinted>
  <dcterms:created xsi:type="dcterms:W3CDTF">2008-04-17T22:14:42Z</dcterms:created>
  <dcterms:modified xsi:type="dcterms:W3CDTF">2011-05-16T02:13:32Z</dcterms:modified>
  <cp:category/>
  <cp:version/>
  <cp:contentType/>
  <cp:contentStatus/>
</cp:coreProperties>
</file>